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0" windowWidth="19035" windowHeight="8505" activeTab="2"/>
  </bookViews>
  <sheets>
    <sheet name="GUÍA 1" sheetId="1" r:id="rId1"/>
    <sheet name="GUÍA 2" sheetId="2" r:id="rId2"/>
    <sheet name="informe final" sheetId="4" r:id="rId3"/>
  </sheets>
  <definedNames>
    <definedName name="aq">'informe final'!$C$85:$G$96</definedName>
  </definedNames>
  <calcPr calcId="125725"/>
</workbook>
</file>

<file path=xl/calcChain.xml><?xml version="1.0" encoding="utf-8"?>
<calcChain xmlns="http://schemas.openxmlformats.org/spreadsheetml/2006/main">
  <c r="G4" i="4"/>
  <c r="G5"/>
  <c r="G6"/>
  <c r="G7"/>
  <c r="G8"/>
  <c r="G9"/>
  <c r="G10"/>
  <c r="G11"/>
  <c r="G12"/>
  <c r="L3"/>
  <c r="G3"/>
  <c r="BT12"/>
  <c r="BT11"/>
  <c r="BT10"/>
  <c r="BT9"/>
  <c r="BT8"/>
  <c r="BT7"/>
  <c r="BT6"/>
  <c r="BT5"/>
  <c r="BT4"/>
  <c r="BT3"/>
  <c r="G147"/>
  <c r="G148"/>
  <c r="G149"/>
  <c r="G150"/>
  <c r="G151"/>
  <c r="G152"/>
  <c r="G153"/>
  <c r="G154"/>
  <c r="G155"/>
  <c r="G156"/>
  <c r="BO12"/>
  <c r="BO11"/>
  <c r="BO10"/>
  <c r="BO9"/>
  <c r="BO8"/>
  <c r="BO7"/>
  <c r="BO6"/>
  <c r="BO5"/>
  <c r="BO4"/>
  <c r="BO3"/>
  <c r="BJ12"/>
  <c r="BJ11"/>
  <c r="BJ10"/>
  <c r="BJ9"/>
  <c r="BJ8"/>
  <c r="BJ7"/>
  <c r="BJ6"/>
  <c r="BJ5"/>
  <c r="BJ4"/>
  <c r="BJ3"/>
  <c r="BE12"/>
  <c r="BE11"/>
  <c r="BE10"/>
  <c r="BE9"/>
  <c r="BE8"/>
  <c r="BE7"/>
  <c r="BE6"/>
  <c r="BE5"/>
  <c r="BE4"/>
  <c r="BE3"/>
  <c r="AZ12"/>
  <c r="AZ11"/>
  <c r="AZ10"/>
  <c r="AZ9"/>
  <c r="AZ8"/>
  <c r="AZ7"/>
  <c r="AZ6"/>
  <c r="AZ5"/>
  <c r="AZ4"/>
  <c r="AZ3"/>
  <c r="AU12"/>
  <c r="AU11"/>
  <c r="AU10"/>
  <c r="AU9"/>
  <c r="AU8"/>
  <c r="AU7"/>
  <c r="AU6"/>
  <c r="AU5"/>
  <c r="AU4"/>
  <c r="AU3"/>
  <c r="AP12"/>
  <c r="AP11"/>
  <c r="AP10"/>
  <c r="AP9"/>
  <c r="AP8"/>
  <c r="AP7"/>
  <c r="AP6"/>
  <c r="AP5"/>
  <c r="AP4"/>
  <c r="AP3"/>
  <c r="AK12"/>
  <c r="AK11"/>
  <c r="AK10"/>
  <c r="AK9"/>
  <c r="AK8"/>
  <c r="AK7"/>
  <c r="AK6"/>
  <c r="AK5"/>
  <c r="AK4"/>
  <c r="AK3"/>
  <c r="AF12"/>
  <c r="AF11"/>
  <c r="AF10"/>
  <c r="AF9"/>
  <c r="AF8"/>
  <c r="AF7"/>
  <c r="AF6"/>
  <c r="AF5"/>
  <c r="AF4"/>
  <c r="AF3"/>
  <c r="AA12"/>
  <c r="AA11"/>
  <c r="AA10"/>
  <c r="AA9"/>
  <c r="AA8"/>
  <c r="AA7"/>
  <c r="AA6"/>
  <c r="AA5"/>
  <c r="AA4"/>
  <c r="AA3"/>
  <c r="V12"/>
  <c r="V11"/>
  <c r="V10"/>
  <c r="V9"/>
  <c r="V8"/>
  <c r="V7"/>
  <c r="V6"/>
  <c r="V5"/>
  <c r="V4"/>
  <c r="V3"/>
  <c r="Q12"/>
  <c r="Q11"/>
  <c r="Q10"/>
  <c r="Q9"/>
  <c r="Q8"/>
  <c r="Q7"/>
  <c r="Q6"/>
  <c r="Q5"/>
  <c r="Q4"/>
  <c r="Q3"/>
  <c r="L12"/>
  <c r="L11"/>
  <c r="L10"/>
  <c r="L9"/>
  <c r="L8"/>
  <c r="L7"/>
  <c r="L6"/>
  <c r="L5"/>
  <c r="L4"/>
  <c r="G6" i="2"/>
  <c r="G8"/>
  <c r="G10"/>
  <c r="F4"/>
  <c r="G4" s="1"/>
  <c r="F5"/>
  <c r="G5" s="1"/>
  <c r="F6"/>
  <c r="F7"/>
  <c r="G7" s="1"/>
  <c r="F8"/>
  <c r="F9"/>
  <c r="G9" s="1"/>
  <c r="F10"/>
  <c r="F11"/>
  <c r="G11" s="1"/>
  <c r="F12"/>
  <c r="G12" s="1"/>
  <c r="F3"/>
  <c r="G3" s="1"/>
  <c r="F4" i="1"/>
  <c r="F5"/>
  <c r="F6"/>
  <c r="F7"/>
  <c r="F8"/>
  <c r="F9"/>
  <c r="F10"/>
  <c r="F11"/>
  <c r="F3"/>
</calcChain>
</file>

<file path=xl/sharedStrings.xml><?xml version="1.0" encoding="utf-8"?>
<sst xmlns="http://schemas.openxmlformats.org/spreadsheetml/2006/main" count="188" uniqueCount="91">
  <si>
    <t>Mariana Arcila Montoya</t>
  </si>
  <si>
    <t>bhw5169</t>
  </si>
  <si>
    <t>Materias</t>
  </si>
  <si>
    <t>NOTA 1</t>
  </si>
  <si>
    <t>NOTA 2</t>
  </si>
  <si>
    <t>NOTA 3</t>
  </si>
  <si>
    <t>NOTA 4</t>
  </si>
  <si>
    <t>NOTA FINAL</t>
  </si>
  <si>
    <t>Emprendimiento</t>
  </si>
  <si>
    <t xml:space="preserve">Ciencias Sociales </t>
  </si>
  <si>
    <t xml:space="preserve">Metemáticas </t>
  </si>
  <si>
    <t>Fiosofia</t>
  </si>
  <si>
    <t>Laboratorio</t>
  </si>
  <si>
    <t>Química</t>
  </si>
  <si>
    <t>Biología</t>
  </si>
  <si>
    <t xml:space="preserve">Economia </t>
  </si>
  <si>
    <t>Tecnología</t>
  </si>
  <si>
    <t>Código</t>
  </si>
  <si>
    <t>Nombre</t>
  </si>
  <si>
    <t>color</t>
  </si>
  <si>
    <t>precio</t>
  </si>
  <si>
    <t>descuento</t>
  </si>
  <si>
    <t>total</t>
  </si>
  <si>
    <t>27ju6</t>
  </si>
  <si>
    <t>b5h69w</t>
  </si>
  <si>
    <t>hdrg57</t>
  </si>
  <si>
    <t>fgr45</t>
  </si>
  <si>
    <t>56lk7</t>
  </si>
  <si>
    <t>t6w6ii</t>
  </si>
  <si>
    <t>g67u87ira</t>
  </si>
  <si>
    <t>mi65re36z</t>
  </si>
  <si>
    <t>sco769pú</t>
  </si>
  <si>
    <t>tes78ti</t>
  </si>
  <si>
    <t>Rosa</t>
  </si>
  <si>
    <t>Margarita</t>
  </si>
  <si>
    <t xml:space="preserve">Claveles </t>
  </si>
  <si>
    <t>Orquideas</t>
  </si>
  <si>
    <t>Jazmín</t>
  </si>
  <si>
    <t>Lirios</t>
  </si>
  <si>
    <t>Girasol</t>
  </si>
  <si>
    <t>Petunia</t>
  </si>
  <si>
    <t>Tulipan</t>
  </si>
  <si>
    <t>Violetas</t>
  </si>
  <si>
    <t>roja</t>
  </si>
  <si>
    <t>blanca</t>
  </si>
  <si>
    <t>rosado</t>
  </si>
  <si>
    <t>moradas</t>
  </si>
  <si>
    <t>naranjados</t>
  </si>
  <si>
    <t>amarilo</t>
  </si>
  <si>
    <t>amarillo</t>
  </si>
  <si>
    <t>porcentaje</t>
  </si>
  <si>
    <t xml:space="preserve">NOMBRE </t>
  </si>
  <si>
    <t xml:space="preserve">CÓDIGO </t>
  </si>
  <si>
    <t>MATEMÁTICAS</t>
  </si>
  <si>
    <t>Miguel Posada Jaramillo</t>
  </si>
  <si>
    <t>Sara Velez Garcia</t>
  </si>
  <si>
    <t>Daniel Tejada Arcila</t>
  </si>
  <si>
    <t xml:space="preserve">Elsa Alzate </t>
  </si>
  <si>
    <t xml:space="preserve">Biran Hugh Warner </t>
  </si>
  <si>
    <t>scott Puteski</t>
  </si>
  <si>
    <t>Hans Huberman</t>
  </si>
  <si>
    <t>Lisel Meminger</t>
  </si>
  <si>
    <t>Ginger jhon fhis</t>
  </si>
  <si>
    <t>Daisy Berkowitz</t>
  </si>
  <si>
    <t>22h6yk</t>
  </si>
  <si>
    <t>68j3jy</t>
  </si>
  <si>
    <t>30hs6jw</t>
  </si>
  <si>
    <t>56hk9hf</t>
  </si>
  <si>
    <t>29jd2hj</t>
  </si>
  <si>
    <t>92k2gd</t>
  </si>
  <si>
    <t>20h8jn</t>
  </si>
  <si>
    <t>12k6vg</t>
  </si>
  <si>
    <t>75h4hu</t>
  </si>
  <si>
    <t>21G5qñ</t>
  </si>
  <si>
    <t>ARTISTICA</t>
  </si>
  <si>
    <t>BIOLOGÍA</t>
  </si>
  <si>
    <t>CIENCIAS SOCIALES</t>
  </si>
  <si>
    <t>ED. FÍSICA</t>
  </si>
  <si>
    <t>EMPRENDIMIENTO</t>
  </si>
  <si>
    <t>ETICA</t>
  </si>
  <si>
    <t xml:space="preserve">FÍSICA </t>
  </si>
  <si>
    <t>INGLES</t>
  </si>
  <si>
    <t>LABORATORIO</t>
  </si>
  <si>
    <t>LENGUA CASTELLANA</t>
  </si>
  <si>
    <t>QUÍMICA</t>
  </si>
  <si>
    <t xml:space="preserve">RELIGIÓN </t>
  </si>
  <si>
    <t>N1</t>
  </si>
  <si>
    <t>N2</t>
  </si>
  <si>
    <t>N3</t>
  </si>
  <si>
    <t>N4</t>
  </si>
  <si>
    <t>NF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</si>
</sst>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46">
    <border>
      <left/>
      <right/>
      <top/>
      <bottom/>
      <diagonal/>
    </border>
    <border>
      <left style="medium">
        <color theme="7" tint="0.39997558519241921"/>
      </left>
      <right style="medium">
        <color theme="7" tint="0.39997558519241921"/>
      </right>
      <top style="medium">
        <color theme="7" tint="0.39997558519241921"/>
      </top>
      <bottom style="medium">
        <color theme="7" tint="0.39997558519241921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 style="medium">
        <color theme="7" tint="0.39997558519241921"/>
      </left>
      <right/>
      <top style="medium">
        <color theme="7" tint="0.39997558519241921"/>
      </top>
      <bottom/>
      <diagonal/>
    </border>
    <border>
      <left/>
      <right/>
      <top style="medium">
        <color theme="7" tint="0.39997558519241921"/>
      </top>
      <bottom/>
      <diagonal/>
    </border>
    <border>
      <left style="medium">
        <color theme="7" tint="0.39997558519241921"/>
      </left>
      <right/>
      <top/>
      <bottom/>
      <diagonal/>
    </border>
    <border>
      <left style="medium">
        <color theme="7" tint="0.39997558519241921"/>
      </left>
      <right/>
      <top/>
      <bottom style="double">
        <color theme="4" tint="-9.9978637043366805E-2"/>
      </bottom>
      <diagonal/>
    </border>
    <border>
      <left/>
      <right/>
      <top/>
      <bottom style="double">
        <color theme="4" tint="-9.9978637043366805E-2"/>
      </bottom>
      <diagonal/>
    </border>
    <border>
      <left/>
      <right style="double">
        <color theme="4" tint="-9.9978637043366805E-2"/>
      </right>
      <top style="medium">
        <color theme="7" tint="0.39997558519241921"/>
      </top>
      <bottom/>
      <diagonal/>
    </border>
    <border>
      <left/>
      <right style="double">
        <color theme="4" tint="-9.9978637043366805E-2"/>
      </right>
      <top/>
      <bottom/>
      <diagonal/>
    </border>
    <border>
      <left/>
      <right style="double">
        <color theme="4" tint="-9.9978637043366805E-2"/>
      </right>
      <top/>
      <bottom style="double">
        <color theme="4" tint="-9.9978637043366805E-2"/>
      </bottom>
      <diagonal/>
    </border>
    <border>
      <left style="double">
        <color theme="4" tint="-9.9978637043366805E-2"/>
      </left>
      <right style="double">
        <color theme="5"/>
      </right>
      <top style="medium">
        <color theme="7" tint="0.39997558519241921"/>
      </top>
      <bottom/>
      <diagonal/>
    </border>
    <border>
      <left style="double">
        <color theme="4" tint="-9.9978637043366805E-2"/>
      </left>
      <right style="double">
        <color theme="5"/>
      </right>
      <top/>
      <bottom/>
      <diagonal/>
    </border>
    <border>
      <left style="double">
        <color theme="4" tint="-9.9978637043366805E-2"/>
      </left>
      <right style="double">
        <color theme="5"/>
      </right>
      <top/>
      <bottom style="double">
        <color theme="5"/>
      </bottom>
      <diagonal/>
    </border>
    <border>
      <left style="double">
        <color theme="5"/>
      </left>
      <right/>
      <top/>
      <bottom/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 style="medium">
        <color theme="7" tint="0.39997558519241921"/>
      </left>
      <right style="medium">
        <color theme="7" tint="0.39997558519241921"/>
      </right>
      <top style="medium">
        <color theme="7" tint="0.39997558519241921"/>
      </top>
      <bottom/>
      <diagonal/>
    </border>
    <border>
      <left style="medium">
        <color theme="7" tint="0.39997558519241921"/>
      </left>
      <right style="medium">
        <color theme="7" tint="0.39997558519241921"/>
      </right>
      <top/>
      <bottom/>
      <diagonal/>
    </border>
    <border>
      <left/>
      <right style="medium">
        <color theme="7" tint="0.39997558519241921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5" tint="0.59999389629810485"/>
      </right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5" tint="0.79998168889431442"/>
      </right>
      <top/>
      <bottom/>
      <diagonal/>
    </border>
    <border>
      <left/>
      <right style="thin">
        <color theme="9" tint="0.59999389629810485"/>
      </right>
      <top/>
      <bottom/>
      <diagonal/>
    </border>
    <border>
      <left/>
      <right style="thin">
        <color theme="7" tint="0.59999389629810485"/>
      </right>
      <top/>
      <bottom/>
      <diagonal/>
    </border>
    <border>
      <left/>
      <right style="thin">
        <color theme="7" tint="-0.499984740745262"/>
      </right>
      <top/>
      <bottom/>
      <diagonal/>
    </border>
    <border>
      <left/>
      <right style="thin">
        <color rgb="FFFFFF99"/>
      </right>
      <top/>
      <bottom/>
      <diagonal/>
    </border>
    <border>
      <left style="thin">
        <color rgb="FFFFFF99"/>
      </left>
      <right/>
      <top/>
      <bottom/>
      <diagonal/>
    </border>
    <border>
      <left/>
      <right style="thin">
        <color rgb="FF00FFFF"/>
      </right>
      <top/>
      <bottom/>
      <diagonal/>
    </border>
    <border>
      <left style="thin">
        <color rgb="FF00FFFF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00FF00"/>
      </right>
      <top/>
      <bottom/>
      <diagonal/>
    </border>
    <border>
      <left/>
      <right style="thin">
        <color rgb="FF9900FF"/>
      </right>
      <top/>
      <bottom/>
      <diagonal/>
    </border>
    <border>
      <left style="thin">
        <color rgb="FF9900FF"/>
      </left>
      <right/>
      <top/>
      <bottom/>
      <diagonal/>
    </border>
    <border>
      <left/>
      <right style="thin">
        <color rgb="FF99FF99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1" fillId="0" borderId="6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9" fontId="0" fillId="0" borderId="26" xfId="0" applyNumberFormat="1" applyBorder="1"/>
    <xf numFmtId="9" fontId="0" fillId="0" borderId="27" xfId="0" applyNumberFormat="1" applyBorder="1"/>
    <xf numFmtId="9" fontId="0" fillId="0" borderId="28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0" xfId="0" applyFont="1"/>
    <xf numFmtId="44" fontId="0" fillId="0" borderId="0" xfId="1" applyFont="1"/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1" applyNumberFormat="1" applyFont="1"/>
    <xf numFmtId="2" fontId="0" fillId="0" borderId="0" xfId="0" applyNumberFormat="1" applyFill="1"/>
    <xf numFmtId="0" fontId="0" fillId="0" borderId="0" xfId="0" applyFill="1"/>
    <xf numFmtId="2" fontId="0" fillId="0" borderId="29" xfId="0" applyNumberFormat="1" applyFill="1" applyBorder="1"/>
    <xf numFmtId="0" fontId="0" fillId="2" borderId="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30" xfId="0" applyFill="1" applyBorder="1"/>
    <xf numFmtId="0" fontId="0" fillId="5" borderId="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29" xfId="0" applyNumberFormat="1" applyFill="1" applyBorder="1"/>
    <xf numFmtId="0" fontId="0" fillId="0" borderId="0" xfId="0" applyNumberFormat="1"/>
    <xf numFmtId="0" fontId="0" fillId="0" borderId="30" xfId="0" applyNumberFormat="1" applyBorder="1"/>
    <xf numFmtId="0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0" borderId="31" xfId="0" applyFill="1" applyBorder="1"/>
    <xf numFmtId="0" fontId="0" fillId="0" borderId="31" xfId="0" applyBorder="1"/>
    <xf numFmtId="0" fontId="0" fillId="6" borderId="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0" borderId="32" xfId="0" applyBorder="1"/>
    <xf numFmtId="0" fontId="0" fillId="3" borderId="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33" xfId="0" applyFill="1" applyBorder="1"/>
    <xf numFmtId="0" fontId="0" fillId="0" borderId="33" xfId="0" applyBorder="1"/>
    <xf numFmtId="0" fontId="0" fillId="8" borderId="0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6" fillId="0" borderId="0" xfId="0" applyFont="1"/>
    <xf numFmtId="0" fontId="0" fillId="0" borderId="34" xfId="0" applyFill="1" applyBorder="1"/>
    <xf numFmtId="0" fontId="0" fillId="0" borderId="34" xfId="0" applyBorder="1"/>
    <xf numFmtId="0" fontId="0" fillId="4" borderId="34" xfId="0" applyFill="1" applyBorder="1" applyAlignment="1">
      <alignment horizontal="center" vertical="center"/>
    </xf>
    <xf numFmtId="0" fontId="0" fillId="0" borderId="35" xfId="0" applyFill="1" applyBorder="1"/>
    <xf numFmtId="0" fontId="0" fillId="0" borderId="35" xfId="0" applyBorder="1"/>
    <xf numFmtId="0" fontId="0" fillId="0" borderId="36" xfId="0" applyFill="1" applyBorder="1"/>
    <xf numFmtId="0" fontId="0" fillId="0" borderId="36" xfId="0" applyBorder="1"/>
    <xf numFmtId="0" fontId="0" fillId="9" borderId="0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0" borderId="38" xfId="0" applyFill="1" applyBorder="1"/>
    <xf numFmtId="0" fontId="0" fillId="0" borderId="38" xfId="0" applyBorder="1"/>
    <xf numFmtId="0" fontId="0" fillId="10" borderId="38" xfId="0" applyFill="1" applyBorder="1" applyAlignment="1">
      <alignment horizontal="center" vertical="center"/>
    </xf>
    <xf numFmtId="0" fontId="0" fillId="0" borderId="0" xfId="0" applyFill="1" applyBorder="1"/>
    <xf numFmtId="0" fontId="0" fillId="11" borderId="39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0" borderId="40" xfId="0" applyFill="1" applyBorder="1"/>
    <xf numFmtId="0" fontId="0" fillId="0" borderId="40" xfId="0" applyBorder="1"/>
    <xf numFmtId="0" fontId="0" fillId="11" borderId="40" xfId="0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0" borderId="42" xfId="0" applyFill="1" applyBorder="1"/>
    <xf numFmtId="0" fontId="0" fillId="0" borderId="42" xfId="0" applyBorder="1"/>
    <xf numFmtId="0" fontId="0" fillId="12" borderId="42" xfId="0" applyFill="1" applyBorder="1" applyAlignment="1">
      <alignment horizontal="center" vertical="center"/>
    </xf>
    <xf numFmtId="0" fontId="0" fillId="0" borderId="43" xfId="0" applyFill="1" applyBorder="1"/>
    <xf numFmtId="0" fontId="0" fillId="0" borderId="43" xfId="0" applyBorder="1"/>
    <xf numFmtId="0" fontId="2" fillId="13" borderId="0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0" borderId="45" xfId="0" applyFill="1" applyBorder="1"/>
    <xf numFmtId="0" fontId="0" fillId="0" borderId="45" xfId="0" applyBorder="1"/>
    <xf numFmtId="0" fontId="0" fillId="14" borderId="45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  <color rgb="FF99FF99"/>
      <color rgb="FF9900FF"/>
      <color rgb="FF00FF00"/>
      <color rgb="FFFF0000"/>
      <color rgb="FF00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>
        <c:manualLayout>
          <c:layoutTarget val="inner"/>
          <c:xMode val="edge"/>
          <c:yMode val="edge"/>
          <c:x val="7.6156730408698914E-2"/>
          <c:y val="4.9094947087147948E-2"/>
          <c:w val="0.67872534683164665"/>
          <c:h val="0.83164787775686622"/>
        </c:manualLayout>
      </c:layout>
      <c:bar3DChart>
        <c:barDir val="col"/>
        <c:grouping val="stacked"/>
        <c:ser>
          <c:idx val="0"/>
          <c:order val="0"/>
          <c:tx>
            <c:strRef>
              <c:f>'GUÍA 1'!$A$3</c:f>
              <c:strCache>
                <c:ptCount val="1"/>
                <c:pt idx="0">
                  <c:v>Emprendimiento</c:v>
                </c:pt>
              </c:strCache>
            </c:strRef>
          </c:tx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1'!$B$3:$F$3</c:f>
              <c:numCache>
                <c:formatCode>General</c:formatCode>
                <c:ptCount val="5"/>
                <c:pt idx="0">
                  <c:v>4.5</c:v>
                </c:pt>
                <c:pt idx="1">
                  <c:v>5</c:v>
                </c:pt>
                <c:pt idx="2">
                  <c:v>5</c:v>
                </c:pt>
                <c:pt idx="3">
                  <c:v>2.5</c:v>
                </c:pt>
                <c:pt idx="4">
                  <c:v>17</c:v>
                </c:pt>
              </c:numCache>
            </c:numRef>
          </c:val>
        </c:ser>
        <c:ser>
          <c:idx val="1"/>
          <c:order val="1"/>
          <c:tx>
            <c:strRef>
              <c:f>'GUÍA 1'!$A$4</c:f>
              <c:strCache>
                <c:ptCount val="1"/>
                <c:pt idx="0">
                  <c:v>Ciencias Sociales </c:v>
                </c:pt>
              </c:strCache>
            </c:strRef>
          </c:tx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1'!$B$4:$F$4</c:f>
              <c:numCache>
                <c:formatCode>General</c:formatCode>
                <c:ptCount val="5"/>
                <c:pt idx="0">
                  <c:v>5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4.3</c:v>
                </c:pt>
                <c:pt idx="4">
                  <c:v>18.8</c:v>
                </c:pt>
              </c:numCache>
            </c:numRef>
          </c:val>
        </c:ser>
        <c:ser>
          <c:idx val="2"/>
          <c:order val="2"/>
          <c:tx>
            <c:strRef>
              <c:f>'GUÍA 1'!$A$5</c:f>
              <c:strCache>
                <c:ptCount val="1"/>
                <c:pt idx="0">
                  <c:v>Metemáticas </c:v>
                </c:pt>
              </c:strCache>
            </c:strRef>
          </c:tx>
          <c:dPt>
            <c:idx val="4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1'!$B$5:$F$5</c:f>
              <c:numCache>
                <c:formatCode>General</c:formatCode>
                <c:ptCount val="5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2.7</c:v>
                </c:pt>
                <c:pt idx="4">
                  <c:v>13.3</c:v>
                </c:pt>
              </c:numCache>
            </c:numRef>
          </c:val>
        </c:ser>
        <c:ser>
          <c:idx val="3"/>
          <c:order val="3"/>
          <c:tx>
            <c:strRef>
              <c:f>'GUÍA 1'!$A$6</c:f>
              <c:strCache>
                <c:ptCount val="1"/>
                <c:pt idx="0">
                  <c:v>Fiosofia</c:v>
                </c:pt>
              </c:strCache>
            </c:strRef>
          </c:tx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1'!$B$6:$F$6</c:f>
              <c:numCache>
                <c:formatCode>General</c:formatCode>
                <c:ptCount val="5"/>
                <c:pt idx="0">
                  <c:v>2</c:v>
                </c:pt>
                <c:pt idx="1">
                  <c:v>2.5</c:v>
                </c:pt>
                <c:pt idx="2">
                  <c:v>5</c:v>
                </c:pt>
                <c:pt idx="3">
                  <c:v>5</c:v>
                </c:pt>
                <c:pt idx="4">
                  <c:v>14.5</c:v>
                </c:pt>
              </c:numCache>
            </c:numRef>
          </c:val>
        </c:ser>
        <c:ser>
          <c:idx val="4"/>
          <c:order val="4"/>
          <c:tx>
            <c:strRef>
              <c:f>'GUÍA 1'!$A$7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1'!$B$7:$F$7</c:f>
              <c:numCache>
                <c:formatCode>General</c:formatCode>
                <c:ptCount val="5"/>
                <c:pt idx="0">
                  <c:v>3.9</c:v>
                </c:pt>
                <c:pt idx="1">
                  <c:v>4.5</c:v>
                </c:pt>
                <c:pt idx="2">
                  <c:v>4.7</c:v>
                </c:pt>
                <c:pt idx="3">
                  <c:v>4.8</c:v>
                </c:pt>
                <c:pt idx="4">
                  <c:v>17.900000000000002</c:v>
                </c:pt>
              </c:numCache>
            </c:numRef>
          </c:val>
        </c:ser>
        <c:ser>
          <c:idx val="5"/>
          <c:order val="5"/>
          <c:tx>
            <c:strRef>
              <c:f>'GUÍA 1'!$A$8</c:f>
              <c:strCache>
                <c:ptCount val="1"/>
                <c:pt idx="0">
                  <c:v>Química</c:v>
                </c:pt>
              </c:strCache>
            </c:strRef>
          </c:tx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1'!$B$8:$F$8</c:f>
              <c:numCache>
                <c:formatCode>General</c:formatCode>
                <c:ptCount val="5"/>
                <c:pt idx="0">
                  <c:v>3</c:v>
                </c:pt>
                <c:pt idx="1">
                  <c:v>1.8</c:v>
                </c:pt>
                <c:pt idx="2">
                  <c:v>3.8</c:v>
                </c:pt>
                <c:pt idx="3">
                  <c:v>3.9</c:v>
                </c:pt>
                <c:pt idx="4">
                  <c:v>12.5</c:v>
                </c:pt>
              </c:numCache>
            </c:numRef>
          </c:val>
        </c:ser>
        <c:ser>
          <c:idx val="6"/>
          <c:order val="6"/>
          <c:tx>
            <c:strRef>
              <c:f>'GUÍA 1'!$A$9</c:f>
              <c:strCache>
                <c:ptCount val="1"/>
                <c:pt idx="0">
                  <c:v>Biología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</c:spPr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1'!$B$9:$F$9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12</c:v>
                </c:pt>
              </c:numCache>
            </c:numRef>
          </c:val>
        </c:ser>
        <c:ser>
          <c:idx val="7"/>
          <c:order val="7"/>
          <c:tx>
            <c:strRef>
              <c:f>'GUÍA 1'!$A$10</c:f>
              <c:strCache>
                <c:ptCount val="1"/>
                <c:pt idx="0">
                  <c:v>Tecnología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1'!$B$10:$F$10</c:f>
              <c:numCache>
                <c:formatCode>General</c:formatCode>
                <c:ptCount val="5"/>
                <c:pt idx="0">
                  <c:v>3.3</c:v>
                </c:pt>
                <c:pt idx="1">
                  <c:v>3.9</c:v>
                </c:pt>
                <c:pt idx="2">
                  <c:v>3.7</c:v>
                </c:pt>
                <c:pt idx="3">
                  <c:v>3.6</c:v>
                </c:pt>
                <c:pt idx="4">
                  <c:v>14.499999999999998</c:v>
                </c:pt>
              </c:numCache>
            </c:numRef>
          </c:val>
        </c:ser>
        <c:ser>
          <c:idx val="8"/>
          <c:order val="8"/>
          <c:tx>
            <c:strRef>
              <c:f>'GUÍA 1'!$A$11</c:f>
              <c:strCache>
                <c:ptCount val="1"/>
                <c:pt idx="0">
                  <c:v>Economia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cat>
            <c:strRef>
              <c:f>'GUÍA 1'!$B$2:$F$2</c:f>
              <c:strCache>
                <c:ptCount val="5"/>
                <c:pt idx="0">
                  <c:v>NOTA 1</c:v>
                </c:pt>
                <c:pt idx="1">
                  <c:v>NOTA 2</c:v>
                </c:pt>
                <c:pt idx="2">
                  <c:v>NOTA 3</c:v>
                </c:pt>
                <c:pt idx="3">
                  <c:v>NOTA 4</c:v>
                </c:pt>
                <c:pt idx="4">
                  <c:v>NOTA FINAL</c:v>
                </c:pt>
              </c:strCache>
            </c:strRef>
          </c:cat>
          <c:val>
            <c:numRef>
              <c:f>'GUÍA 1'!$B$11:$F$11</c:f>
              <c:numCache>
                <c:formatCode>General</c:formatCode>
                <c:ptCount val="5"/>
                <c:pt idx="0">
                  <c:v>4.9000000000000004</c:v>
                </c:pt>
                <c:pt idx="1">
                  <c:v>5</c:v>
                </c:pt>
                <c:pt idx="2">
                  <c:v>4.5</c:v>
                </c:pt>
                <c:pt idx="3">
                  <c:v>3.8</c:v>
                </c:pt>
                <c:pt idx="4">
                  <c:v>18.2</c:v>
                </c:pt>
              </c:numCache>
            </c:numRef>
          </c:val>
        </c:ser>
        <c:shape val="cylinder"/>
        <c:axId val="65843968"/>
        <c:axId val="65845504"/>
        <c:axId val="0"/>
      </c:bar3DChart>
      <c:catAx>
        <c:axId val="65843968"/>
        <c:scaling>
          <c:orientation val="minMax"/>
        </c:scaling>
        <c:axPos val="b"/>
        <c:tickLblPos val="nextTo"/>
        <c:crossAx val="65845504"/>
        <c:crosses val="autoZero"/>
        <c:auto val="1"/>
        <c:lblAlgn val="ctr"/>
        <c:lblOffset val="100"/>
      </c:catAx>
      <c:valAx>
        <c:axId val="65845504"/>
        <c:scaling>
          <c:orientation val="minMax"/>
        </c:scaling>
        <c:axPos val="l"/>
        <c:majorGridlines/>
        <c:numFmt formatCode="General" sourceLinked="1"/>
        <c:tickLblPos val="nextTo"/>
        <c:crossAx val="658439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66675</xdr:rowOff>
    </xdr:from>
    <xdr:to>
      <xdr:col>13</xdr:col>
      <xdr:colOff>142875</xdr:colOff>
      <xdr:row>19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B2" sqref="B2:F2"/>
    </sheetView>
  </sheetViews>
  <sheetFormatPr baseColWidth="10" defaultRowHeight="15"/>
  <cols>
    <col min="1" max="1" width="21.42578125" customWidth="1"/>
    <col min="2" max="2" width="10.7109375" customWidth="1"/>
  </cols>
  <sheetData>
    <row r="1" spans="1:7" ht="15.75" thickBot="1">
      <c r="A1" s="1" t="s">
        <v>0</v>
      </c>
      <c r="B1" s="1" t="s">
        <v>1</v>
      </c>
    </row>
    <row r="2" spans="1:7" ht="15.75" thickBot="1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2" t="s">
        <v>7</v>
      </c>
    </row>
    <row r="3" spans="1:7">
      <c r="A3" s="7" t="s">
        <v>8</v>
      </c>
      <c r="B3" s="10">
        <v>4.5</v>
      </c>
      <c r="C3" s="10">
        <v>5</v>
      </c>
      <c r="D3" s="10">
        <v>5</v>
      </c>
      <c r="E3" s="13">
        <v>2.5</v>
      </c>
      <c r="F3" s="17">
        <f>SUM(B3:E3)</f>
        <v>17</v>
      </c>
    </row>
    <row r="4" spans="1:7">
      <c r="A4" s="8" t="s">
        <v>9</v>
      </c>
      <c r="B4" s="11">
        <v>5</v>
      </c>
      <c r="C4" s="11">
        <v>4.9000000000000004</v>
      </c>
      <c r="D4" s="11">
        <v>4.5999999999999996</v>
      </c>
      <c r="E4" s="14">
        <v>4.3</v>
      </c>
      <c r="F4" s="18">
        <f t="shared" ref="F4:F11" si="0">SUM(B4:E4)</f>
        <v>18.8</v>
      </c>
    </row>
    <row r="5" spans="1:7">
      <c r="A5" s="8" t="s">
        <v>10</v>
      </c>
      <c r="B5" s="11">
        <v>3.5</v>
      </c>
      <c r="C5" s="11">
        <v>3.4</v>
      </c>
      <c r="D5" s="11">
        <v>3.7</v>
      </c>
      <c r="E5" s="14">
        <v>2.7</v>
      </c>
      <c r="F5" s="18">
        <f t="shared" si="0"/>
        <v>13.3</v>
      </c>
    </row>
    <row r="6" spans="1:7">
      <c r="A6" s="8" t="s">
        <v>11</v>
      </c>
      <c r="B6" s="11">
        <v>2</v>
      </c>
      <c r="C6" s="11">
        <v>2.5</v>
      </c>
      <c r="D6" s="11">
        <v>5</v>
      </c>
      <c r="E6" s="14">
        <v>5</v>
      </c>
      <c r="F6" s="18">
        <f t="shared" si="0"/>
        <v>14.5</v>
      </c>
    </row>
    <row r="7" spans="1:7">
      <c r="A7" s="8" t="s">
        <v>12</v>
      </c>
      <c r="B7" s="11">
        <v>3.9</v>
      </c>
      <c r="C7" s="11">
        <v>4.5</v>
      </c>
      <c r="D7" s="11">
        <v>4.7</v>
      </c>
      <c r="E7" s="14">
        <v>4.8</v>
      </c>
      <c r="F7" s="18">
        <f t="shared" si="0"/>
        <v>17.900000000000002</v>
      </c>
    </row>
    <row r="8" spans="1:7">
      <c r="A8" s="8" t="s">
        <v>13</v>
      </c>
      <c r="B8" s="11">
        <v>3</v>
      </c>
      <c r="C8" s="11">
        <v>1.8</v>
      </c>
      <c r="D8" s="11">
        <v>3.8</v>
      </c>
      <c r="E8" s="14">
        <v>3.9</v>
      </c>
      <c r="F8" s="18">
        <f t="shared" si="0"/>
        <v>12.5</v>
      </c>
    </row>
    <row r="9" spans="1:7">
      <c r="A9" s="8" t="s">
        <v>14</v>
      </c>
      <c r="B9" s="11">
        <v>4</v>
      </c>
      <c r="C9" s="11">
        <v>0</v>
      </c>
      <c r="D9" s="11">
        <v>4</v>
      </c>
      <c r="E9" s="14">
        <v>4</v>
      </c>
      <c r="F9" s="18">
        <f t="shared" si="0"/>
        <v>12</v>
      </c>
    </row>
    <row r="10" spans="1:7">
      <c r="A10" s="8" t="s">
        <v>16</v>
      </c>
      <c r="B10" s="11">
        <v>3.3</v>
      </c>
      <c r="C10" s="11">
        <v>3.9</v>
      </c>
      <c r="D10" s="11">
        <v>3.7</v>
      </c>
      <c r="E10" s="14">
        <v>3.6</v>
      </c>
      <c r="F10" s="18">
        <f t="shared" si="0"/>
        <v>14.499999999999998</v>
      </c>
    </row>
    <row r="11" spans="1:7" ht="15.75" thickBot="1">
      <c r="A11" s="9" t="s">
        <v>15</v>
      </c>
      <c r="B11" s="12">
        <v>4.9000000000000004</v>
      </c>
      <c r="C11" s="12">
        <v>5</v>
      </c>
      <c r="D11" s="12">
        <v>4.5</v>
      </c>
      <c r="E11" s="15">
        <v>3.8</v>
      </c>
      <c r="F11" s="19">
        <f t="shared" si="0"/>
        <v>18.2</v>
      </c>
      <c r="G11" s="20"/>
    </row>
    <row r="12" spans="1:7" ht="15.75" thickTop="1">
      <c r="F12" s="16"/>
      <c r="G12" s="16"/>
    </row>
    <row r="17" spans="5:5">
      <c r="E17" s="3"/>
    </row>
    <row r="18" spans="5:5">
      <c r="E18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H9" sqref="H9"/>
    </sheetView>
  </sheetViews>
  <sheetFormatPr baseColWidth="10" defaultRowHeight="15"/>
  <sheetData>
    <row r="1" spans="1:7" ht="15.75" customHeight="1">
      <c r="A1" s="38" t="s">
        <v>17</v>
      </c>
      <c r="B1" s="38" t="s">
        <v>18</v>
      </c>
      <c r="C1" s="38" t="s">
        <v>19</v>
      </c>
      <c r="D1" s="40" t="s">
        <v>20</v>
      </c>
      <c r="E1" s="38" t="s">
        <v>21</v>
      </c>
      <c r="F1" s="34" t="s">
        <v>50</v>
      </c>
      <c r="G1" s="36" t="s">
        <v>22</v>
      </c>
    </row>
    <row r="2" spans="1:7">
      <c r="A2" s="39"/>
      <c r="B2" s="39"/>
      <c r="C2" s="39"/>
      <c r="D2" s="41"/>
      <c r="E2" s="39"/>
      <c r="F2" s="35"/>
      <c r="G2" s="37"/>
    </row>
    <row r="3" spans="1:7">
      <c r="A3" s="29" t="s">
        <v>23</v>
      </c>
      <c r="B3" s="21" t="s">
        <v>33</v>
      </c>
      <c r="C3" s="29" t="s">
        <v>43</v>
      </c>
      <c r="D3" s="21">
        <v>2000</v>
      </c>
      <c r="E3" s="26">
        <v>0.06</v>
      </c>
      <c r="F3" s="22">
        <f>(D3*E3)</f>
        <v>120</v>
      </c>
      <c r="G3" s="22">
        <f>(D3-F3)</f>
        <v>1880</v>
      </c>
    </row>
    <row r="4" spans="1:7">
      <c r="A4" s="30" t="s">
        <v>24</v>
      </c>
      <c r="B4" s="3" t="s">
        <v>34</v>
      </c>
      <c r="C4" s="30" t="s">
        <v>44</v>
      </c>
      <c r="D4" s="3">
        <v>3500</v>
      </c>
      <c r="E4" s="27">
        <v>0.06</v>
      </c>
      <c r="F4" s="23">
        <f t="shared" ref="F4:F12" si="0">(D4*E4)</f>
        <v>210</v>
      </c>
      <c r="G4" s="23">
        <f t="shared" ref="G4:G12" si="1">(D4-F4)</f>
        <v>3290</v>
      </c>
    </row>
    <row r="5" spans="1:7">
      <c r="A5" s="30" t="s">
        <v>25</v>
      </c>
      <c r="B5" s="3" t="s">
        <v>35</v>
      </c>
      <c r="C5" s="30" t="s">
        <v>45</v>
      </c>
      <c r="D5" s="3">
        <v>1000</v>
      </c>
      <c r="E5" s="27">
        <v>0.06</v>
      </c>
      <c r="F5" s="23">
        <f t="shared" si="0"/>
        <v>60</v>
      </c>
      <c r="G5" s="23">
        <f t="shared" si="1"/>
        <v>940</v>
      </c>
    </row>
    <row r="6" spans="1:7">
      <c r="A6" s="30" t="s">
        <v>26</v>
      </c>
      <c r="B6" s="3" t="s">
        <v>36</v>
      </c>
      <c r="C6" s="30" t="s">
        <v>46</v>
      </c>
      <c r="D6" s="3">
        <v>2150</v>
      </c>
      <c r="E6" s="27">
        <v>0.06</v>
      </c>
      <c r="F6" s="23">
        <f t="shared" si="0"/>
        <v>129</v>
      </c>
      <c r="G6" s="23">
        <f t="shared" si="1"/>
        <v>2021</v>
      </c>
    </row>
    <row r="7" spans="1:7">
      <c r="A7" s="30" t="s">
        <v>27</v>
      </c>
      <c r="B7" s="3" t="s">
        <v>37</v>
      </c>
      <c r="C7" s="30" t="s">
        <v>49</v>
      </c>
      <c r="D7" s="3">
        <v>2000</v>
      </c>
      <c r="E7" s="27">
        <v>0.06</v>
      </c>
      <c r="F7" s="23">
        <f t="shared" si="0"/>
        <v>120</v>
      </c>
      <c r="G7" s="23">
        <f t="shared" si="1"/>
        <v>1880</v>
      </c>
    </row>
    <row r="8" spans="1:7">
      <c r="A8" s="30" t="s">
        <v>28</v>
      </c>
      <c r="B8" s="3" t="s">
        <v>38</v>
      </c>
      <c r="C8" s="30" t="s">
        <v>47</v>
      </c>
      <c r="D8" s="3">
        <v>5480</v>
      </c>
      <c r="E8" s="27">
        <v>0.06</v>
      </c>
      <c r="F8" s="23">
        <f t="shared" si="0"/>
        <v>328.8</v>
      </c>
      <c r="G8" s="23">
        <f t="shared" si="1"/>
        <v>5151.2</v>
      </c>
    </row>
    <row r="9" spans="1:7">
      <c r="A9" s="30" t="s">
        <v>29</v>
      </c>
      <c r="B9" s="3" t="s">
        <v>39</v>
      </c>
      <c r="C9" s="30" t="s">
        <v>48</v>
      </c>
      <c r="D9" s="3">
        <v>1500</v>
      </c>
      <c r="E9" s="27">
        <v>0.06</v>
      </c>
      <c r="F9" s="23">
        <f t="shared" si="0"/>
        <v>90</v>
      </c>
      <c r="G9" s="23">
        <f t="shared" si="1"/>
        <v>1410</v>
      </c>
    </row>
    <row r="10" spans="1:7">
      <c r="A10" s="30" t="s">
        <v>30</v>
      </c>
      <c r="B10" s="3" t="s">
        <v>40</v>
      </c>
      <c r="C10" s="30" t="s">
        <v>46</v>
      </c>
      <c r="D10" s="3">
        <v>6800</v>
      </c>
      <c r="E10" s="27">
        <v>0.06</v>
      </c>
      <c r="F10" s="23">
        <f t="shared" si="0"/>
        <v>408</v>
      </c>
      <c r="G10" s="23">
        <f t="shared" si="1"/>
        <v>6392</v>
      </c>
    </row>
    <row r="11" spans="1:7">
      <c r="A11" s="30" t="s">
        <v>31</v>
      </c>
      <c r="B11" s="3" t="s">
        <v>41</v>
      </c>
      <c r="C11" s="30" t="s">
        <v>49</v>
      </c>
      <c r="D11" s="3">
        <v>3900</v>
      </c>
      <c r="E11" s="27">
        <v>0.06</v>
      </c>
      <c r="F11" s="23">
        <f t="shared" si="0"/>
        <v>234</v>
      </c>
      <c r="G11" s="23">
        <f t="shared" si="1"/>
        <v>3666</v>
      </c>
    </row>
    <row r="12" spans="1:7">
      <c r="A12" s="31" t="s">
        <v>32</v>
      </c>
      <c r="B12" s="24" t="s">
        <v>42</v>
      </c>
      <c r="C12" s="31" t="s">
        <v>46</v>
      </c>
      <c r="D12" s="24">
        <v>7000</v>
      </c>
      <c r="E12" s="28">
        <v>0.06</v>
      </c>
      <c r="F12" s="25">
        <f t="shared" si="0"/>
        <v>420</v>
      </c>
      <c r="G12" s="25">
        <f t="shared" si="1"/>
        <v>6580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T156"/>
  <sheetViews>
    <sheetView tabSelected="1" topLeftCell="AW1" workbookViewId="0">
      <selection activeCell="BX9" sqref="BX9"/>
    </sheetView>
  </sheetViews>
  <sheetFormatPr baseColWidth="10" defaultRowHeight="15"/>
  <cols>
    <col min="1" max="1" width="22.5703125" bestFit="1" customWidth="1"/>
    <col min="3" max="6" width="7.5703125" bestFit="1" customWidth="1"/>
    <col min="7" max="7" width="6.42578125" customWidth="1"/>
    <col min="8" max="11" width="4" bestFit="1" customWidth="1"/>
    <col min="12" max="12" width="5" bestFit="1" customWidth="1"/>
    <col min="13" max="16" width="4" bestFit="1" customWidth="1"/>
    <col min="17" max="17" width="5" bestFit="1" customWidth="1"/>
    <col min="18" max="21" width="4" bestFit="1" customWidth="1"/>
    <col min="22" max="22" width="5" bestFit="1" customWidth="1"/>
    <col min="23" max="26" width="4" bestFit="1" customWidth="1"/>
    <col min="27" max="27" width="5" bestFit="1" customWidth="1"/>
    <col min="28" max="31" width="4" bestFit="1" customWidth="1"/>
    <col min="32" max="32" width="5" bestFit="1" customWidth="1"/>
    <col min="33" max="36" width="4" bestFit="1" customWidth="1"/>
    <col min="37" max="37" width="5" bestFit="1" customWidth="1"/>
    <col min="38" max="41" width="4" bestFit="1" customWidth="1"/>
    <col min="42" max="42" width="5" bestFit="1" customWidth="1"/>
    <col min="43" max="46" width="4" bestFit="1" customWidth="1"/>
    <col min="47" max="47" width="5" bestFit="1" customWidth="1"/>
    <col min="48" max="51" width="4" bestFit="1" customWidth="1"/>
    <col min="52" max="52" width="5" bestFit="1" customWidth="1"/>
    <col min="53" max="56" width="4" bestFit="1" customWidth="1"/>
    <col min="57" max="57" width="5" bestFit="1" customWidth="1"/>
    <col min="58" max="61" width="4" bestFit="1" customWidth="1"/>
    <col min="62" max="62" width="5" bestFit="1" customWidth="1"/>
    <col min="63" max="66" width="4" bestFit="1" customWidth="1"/>
    <col min="67" max="67" width="5" bestFit="1" customWidth="1"/>
    <col min="68" max="71" width="4" bestFit="1" customWidth="1"/>
    <col min="72" max="72" width="5" bestFit="1" customWidth="1"/>
  </cols>
  <sheetData>
    <row r="1" spans="1:72">
      <c r="A1" s="42" t="s">
        <v>51</v>
      </c>
      <c r="B1" s="42" t="s">
        <v>52</v>
      </c>
      <c r="C1" s="48" t="s">
        <v>74</v>
      </c>
      <c r="D1" s="48"/>
      <c r="E1" s="48"/>
      <c r="F1" s="48"/>
      <c r="G1" s="49"/>
      <c r="H1" s="51" t="s">
        <v>75</v>
      </c>
      <c r="I1" s="51"/>
      <c r="J1" s="51"/>
      <c r="K1" s="51"/>
      <c r="L1" s="52"/>
      <c r="M1" s="61" t="s">
        <v>76</v>
      </c>
      <c r="N1" s="61"/>
      <c r="O1" s="61"/>
      <c r="P1" s="61"/>
      <c r="Q1" s="62"/>
      <c r="R1" s="64" t="s">
        <v>77</v>
      </c>
      <c r="S1" s="64"/>
      <c r="T1" s="64"/>
      <c r="U1" s="64"/>
      <c r="V1" s="65"/>
      <c r="W1" s="69" t="s">
        <v>78</v>
      </c>
      <c r="X1" s="69"/>
      <c r="Y1" s="69"/>
      <c r="Z1" s="69"/>
      <c r="AA1" s="70"/>
      <c r="AB1" s="66" t="s">
        <v>78</v>
      </c>
      <c r="AC1" s="66"/>
      <c r="AD1" s="66"/>
      <c r="AE1" s="66"/>
      <c r="AF1" s="74"/>
      <c r="AG1" s="58" t="s">
        <v>79</v>
      </c>
      <c r="AH1" s="58"/>
      <c r="AI1" s="58"/>
      <c r="AJ1" s="58"/>
      <c r="AK1" s="58"/>
      <c r="AL1" s="79" t="s">
        <v>80</v>
      </c>
      <c r="AM1" s="79"/>
      <c r="AN1" s="79"/>
      <c r="AO1" s="79"/>
      <c r="AP1" s="80"/>
      <c r="AQ1" s="81" t="s">
        <v>81</v>
      </c>
      <c r="AR1" s="82"/>
      <c r="AS1" s="82"/>
      <c r="AT1" s="82"/>
      <c r="AU1" s="85"/>
      <c r="AV1" s="87" t="s">
        <v>82</v>
      </c>
      <c r="AW1" s="88"/>
      <c r="AX1" s="88"/>
      <c r="AY1" s="88"/>
      <c r="AZ1" s="91"/>
      <c r="BA1" s="92" t="s">
        <v>83</v>
      </c>
      <c r="BB1" s="93"/>
      <c r="BC1" s="93"/>
      <c r="BD1" s="93"/>
      <c r="BE1" s="96"/>
      <c r="BF1" s="99" t="s">
        <v>53</v>
      </c>
      <c r="BG1" s="99"/>
      <c r="BH1" s="99"/>
      <c r="BI1" s="99"/>
      <c r="BJ1" s="100"/>
      <c r="BK1" s="101" t="s">
        <v>84</v>
      </c>
      <c r="BL1" s="102"/>
      <c r="BM1" s="102"/>
      <c r="BN1" s="102"/>
      <c r="BO1" s="105"/>
      <c r="BP1" s="106" t="s">
        <v>85</v>
      </c>
      <c r="BQ1" s="106"/>
      <c r="BR1" s="106"/>
      <c r="BS1" s="106"/>
      <c r="BT1" s="106"/>
    </row>
    <row r="2" spans="1:72">
      <c r="A2" s="42"/>
      <c r="B2" s="42"/>
      <c r="C2" s="45" t="s">
        <v>86</v>
      </c>
      <c r="D2" s="45" t="s">
        <v>87</v>
      </c>
      <c r="E2" s="45" t="s">
        <v>88</v>
      </c>
      <c r="F2" s="45" t="s">
        <v>89</v>
      </c>
      <c r="G2" s="47" t="s">
        <v>90</v>
      </c>
      <c r="H2" s="46" t="s">
        <v>86</v>
      </c>
      <c r="I2" s="46" t="s">
        <v>87</v>
      </c>
      <c r="J2" s="46" t="s">
        <v>88</v>
      </c>
      <c r="K2" s="46" t="s">
        <v>89</v>
      </c>
      <c r="L2" s="50" t="s">
        <v>90</v>
      </c>
      <c r="M2" s="46" t="s">
        <v>86</v>
      </c>
      <c r="N2" s="46" t="s">
        <v>87</v>
      </c>
      <c r="O2" s="46" t="s">
        <v>88</v>
      </c>
      <c r="P2" s="46" t="s">
        <v>89</v>
      </c>
      <c r="Q2" s="59" t="s">
        <v>90</v>
      </c>
      <c r="R2" s="46" t="s">
        <v>86</v>
      </c>
      <c r="S2" s="46" t="s">
        <v>87</v>
      </c>
      <c r="T2" s="46" t="s">
        <v>88</v>
      </c>
      <c r="U2" s="46" t="s">
        <v>89</v>
      </c>
      <c r="V2" s="86" t="s">
        <v>90</v>
      </c>
      <c r="W2" s="86" t="s">
        <v>86</v>
      </c>
      <c r="X2" s="46" t="s">
        <v>87</v>
      </c>
      <c r="Y2" s="46" t="s">
        <v>88</v>
      </c>
      <c r="Z2" s="46" t="s">
        <v>89</v>
      </c>
      <c r="AA2" s="67" t="s">
        <v>90</v>
      </c>
      <c r="AB2" s="46" t="s">
        <v>86</v>
      </c>
      <c r="AC2" s="46" t="s">
        <v>87</v>
      </c>
      <c r="AD2" s="46" t="s">
        <v>88</v>
      </c>
      <c r="AE2" s="46" t="s">
        <v>89</v>
      </c>
      <c r="AF2" s="72" t="s">
        <v>90</v>
      </c>
      <c r="AG2" s="46" t="s">
        <v>86</v>
      </c>
      <c r="AH2" s="46" t="s">
        <v>87</v>
      </c>
      <c r="AI2" s="46" t="s">
        <v>88</v>
      </c>
      <c r="AJ2" s="46" t="s">
        <v>89</v>
      </c>
      <c r="AK2" s="75" t="s">
        <v>90</v>
      </c>
      <c r="AL2" s="46" t="s">
        <v>86</v>
      </c>
      <c r="AM2" s="46" t="s">
        <v>87</v>
      </c>
      <c r="AN2" s="46" t="s">
        <v>88</v>
      </c>
      <c r="AO2" s="46" t="s">
        <v>89</v>
      </c>
      <c r="AP2" s="77" t="s">
        <v>90</v>
      </c>
      <c r="AQ2" s="46" t="s">
        <v>86</v>
      </c>
      <c r="AR2" s="46" t="s">
        <v>87</v>
      </c>
      <c r="AS2" s="46" t="s">
        <v>88</v>
      </c>
      <c r="AT2" s="46" t="s">
        <v>89</v>
      </c>
      <c r="AU2" s="83" t="s">
        <v>90</v>
      </c>
      <c r="AV2" s="46" t="s">
        <v>86</v>
      </c>
      <c r="AW2" s="46" t="s">
        <v>87</v>
      </c>
      <c r="AX2" s="46" t="s">
        <v>88</v>
      </c>
      <c r="AY2" s="46" t="s">
        <v>89</v>
      </c>
      <c r="AZ2" s="89" t="s">
        <v>90</v>
      </c>
      <c r="BA2" s="46" t="s">
        <v>86</v>
      </c>
      <c r="BB2" s="46" t="s">
        <v>87</v>
      </c>
      <c r="BC2" s="46" t="s">
        <v>88</v>
      </c>
      <c r="BD2" s="46" t="s">
        <v>89</v>
      </c>
      <c r="BE2" s="94" t="s">
        <v>90</v>
      </c>
      <c r="BF2" s="46" t="s">
        <v>86</v>
      </c>
      <c r="BG2" s="46" t="s">
        <v>87</v>
      </c>
      <c r="BH2" s="46" t="s">
        <v>88</v>
      </c>
      <c r="BI2" s="46" t="s">
        <v>89</v>
      </c>
      <c r="BJ2" s="97" t="s">
        <v>90</v>
      </c>
      <c r="BK2" s="46" t="s">
        <v>86</v>
      </c>
      <c r="BL2" s="46" t="s">
        <v>87</v>
      </c>
      <c r="BM2" s="46" t="s">
        <v>88</v>
      </c>
      <c r="BN2" s="46" t="s">
        <v>89</v>
      </c>
      <c r="BO2" s="103" t="s">
        <v>90</v>
      </c>
      <c r="BP2" s="46" t="s">
        <v>86</v>
      </c>
      <c r="BQ2" s="46" t="s">
        <v>87</v>
      </c>
      <c r="BR2" s="46" t="s">
        <v>88</v>
      </c>
      <c r="BS2" s="46" t="s">
        <v>89</v>
      </c>
      <c r="BT2" s="103" t="s">
        <v>90</v>
      </c>
    </row>
    <row r="3" spans="1:72">
      <c r="A3" t="s">
        <v>54</v>
      </c>
      <c r="B3" t="s">
        <v>64</v>
      </c>
      <c r="C3" s="54">
        <v>4.5999999999999996</v>
      </c>
      <c r="D3" s="54">
        <v>2.8</v>
      </c>
      <c r="E3" s="54">
        <v>1.9</v>
      </c>
      <c r="F3" s="54">
        <v>3.6</v>
      </c>
      <c r="G3" s="53">
        <f>AVERAGE(C3:F3)</f>
        <v>3.2249999999999996</v>
      </c>
      <c r="H3" s="56">
        <v>3.9</v>
      </c>
      <c r="I3" s="54">
        <v>0</v>
      </c>
      <c r="J3" s="54">
        <v>4.0999999999999996</v>
      </c>
      <c r="K3" s="54">
        <v>4</v>
      </c>
      <c r="L3" s="55">
        <f>SUM(H3:K3)</f>
        <v>12</v>
      </c>
      <c r="M3">
        <v>2.9</v>
      </c>
      <c r="N3">
        <v>3.9</v>
      </c>
      <c r="O3">
        <v>4.3</v>
      </c>
      <c r="P3">
        <v>3.1</v>
      </c>
      <c r="Q3" s="60">
        <f t="shared" ref="Q3:Q12" si="0">SUM(M3:P3)</f>
        <v>14.2</v>
      </c>
      <c r="R3">
        <v>1.9</v>
      </c>
      <c r="S3">
        <v>2.4</v>
      </c>
      <c r="T3">
        <v>3.1</v>
      </c>
      <c r="U3">
        <v>2.6</v>
      </c>
      <c r="V3" s="63">
        <f t="shared" ref="V3:V12" si="1">SUM(R3:U3)</f>
        <v>10</v>
      </c>
      <c r="W3">
        <v>4.5</v>
      </c>
      <c r="X3">
        <v>5</v>
      </c>
      <c r="Y3">
        <v>0</v>
      </c>
      <c r="Z3">
        <v>2.2000000000000002</v>
      </c>
      <c r="AA3" s="68">
        <f t="shared" ref="AA3:AA12" si="2">SUM(W3:Z3)</f>
        <v>11.7</v>
      </c>
      <c r="AB3" s="71">
        <v>4</v>
      </c>
      <c r="AC3">
        <v>5</v>
      </c>
      <c r="AD3">
        <v>0</v>
      </c>
      <c r="AE3">
        <v>2.2000000000000002</v>
      </c>
      <c r="AF3" s="73">
        <f t="shared" ref="AF3:AF12" si="3">SUM(AB3:AE3)</f>
        <v>11.2</v>
      </c>
      <c r="AG3">
        <v>3.9</v>
      </c>
      <c r="AH3">
        <v>4.0999999999999996</v>
      </c>
      <c r="AI3">
        <v>5</v>
      </c>
      <c r="AJ3">
        <v>4.5999999999999996</v>
      </c>
      <c r="AK3" s="76">
        <f t="shared" ref="AK3:AK12" si="4">SUM(AG3:AJ3)</f>
        <v>17.600000000000001</v>
      </c>
      <c r="AL3">
        <v>4.5999999999999996</v>
      </c>
      <c r="AM3">
        <v>4</v>
      </c>
      <c r="AN3">
        <v>4.5999999999999996</v>
      </c>
      <c r="AO3">
        <v>2.8</v>
      </c>
      <c r="AP3" s="78">
        <f t="shared" ref="AP3:AP12" si="5">SUM(AL3:AO3)</f>
        <v>16</v>
      </c>
      <c r="AQ3">
        <v>4.0999999999999996</v>
      </c>
      <c r="AR3">
        <v>4.5999999999999996</v>
      </c>
      <c r="AS3">
        <v>2.8</v>
      </c>
      <c r="AT3">
        <v>2.8</v>
      </c>
      <c r="AU3" s="84">
        <f t="shared" ref="AU3:AU12" si="6">SUM(AQ3:AT3)</f>
        <v>14.3</v>
      </c>
      <c r="AV3">
        <v>3.5</v>
      </c>
      <c r="AW3">
        <v>3.8</v>
      </c>
      <c r="AX3">
        <v>3.8</v>
      </c>
      <c r="AY3">
        <v>2</v>
      </c>
      <c r="AZ3" s="90">
        <f t="shared" ref="AZ3:AZ12" si="7">SUM(AV3:AY3)</f>
        <v>13.1</v>
      </c>
      <c r="BA3">
        <v>4.5</v>
      </c>
      <c r="BB3">
        <v>3.9</v>
      </c>
      <c r="BC3">
        <v>2.5</v>
      </c>
      <c r="BD3">
        <v>3.8</v>
      </c>
      <c r="BE3" s="95">
        <f t="shared" ref="BE3:BE12" si="8">SUM(BA3:BD3)</f>
        <v>14.7</v>
      </c>
      <c r="BF3">
        <v>5</v>
      </c>
      <c r="BG3">
        <v>3.6</v>
      </c>
      <c r="BH3">
        <v>4.3</v>
      </c>
      <c r="BI3">
        <v>4.4000000000000004</v>
      </c>
      <c r="BJ3" s="98">
        <f t="shared" ref="BJ3:BJ12" si="9">SUM(BF3:BI3)</f>
        <v>17.299999999999997</v>
      </c>
      <c r="BK3">
        <v>3.1</v>
      </c>
      <c r="BL3">
        <v>2.6</v>
      </c>
      <c r="BM3">
        <v>4.5999999999999996</v>
      </c>
      <c r="BN3">
        <v>4</v>
      </c>
      <c r="BO3" s="104">
        <f t="shared" ref="BO3:BO12" si="10">SUM(BK3:BN3)</f>
        <v>14.3</v>
      </c>
      <c r="BP3">
        <v>2.5</v>
      </c>
      <c r="BQ3">
        <v>3.8</v>
      </c>
      <c r="BR3">
        <v>3.2</v>
      </c>
      <c r="BS3">
        <v>0</v>
      </c>
      <c r="BT3">
        <f t="shared" ref="BT3:BT12" si="11">SUM(BP3:BS3)</f>
        <v>9.5</v>
      </c>
    </row>
    <row r="4" spans="1:72">
      <c r="A4" t="s">
        <v>55</v>
      </c>
      <c r="B4" t="s">
        <v>65</v>
      </c>
      <c r="C4" s="54">
        <v>2.5</v>
      </c>
      <c r="D4" s="54">
        <v>3.5</v>
      </c>
      <c r="E4" s="54">
        <v>2.8</v>
      </c>
      <c r="F4" s="54">
        <v>3.7</v>
      </c>
      <c r="G4" s="53">
        <f t="shared" ref="G4:G12" si="12">AVERAGE(C4:F4)</f>
        <v>3.125</v>
      </c>
      <c r="H4" s="54">
        <v>4.5</v>
      </c>
      <c r="I4" s="54">
        <v>5</v>
      </c>
      <c r="J4" s="54">
        <v>5</v>
      </c>
      <c r="K4" s="54">
        <v>2.2999999999999998</v>
      </c>
      <c r="L4" s="55">
        <f t="shared" ref="L3:L12" si="13">SUM(H4:K4)</f>
        <v>16.8</v>
      </c>
      <c r="M4">
        <v>3</v>
      </c>
      <c r="N4">
        <v>4</v>
      </c>
      <c r="O4">
        <v>4.5</v>
      </c>
      <c r="P4">
        <v>5</v>
      </c>
      <c r="Q4" s="60">
        <f t="shared" si="0"/>
        <v>16.5</v>
      </c>
      <c r="R4">
        <v>2.7</v>
      </c>
      <c r="S4">
        <v>2.1</v>
      </c>
      <c r="T4">
        <v>4.2</v>
      </c>
      <c r="U4">
        <v>5</v>
      </c>
      <c r="V4" s="63">
        <f t="shared" si="1"/>
        <v>14</v>
      </c>
      <c r="W4">
        <v>3.5</v>
      </c>
      <c r="X4">
        <v>4.0999999999999996</v>
      </c>
      <c r="Y4">
        <v>4.8</v>
      </c>
      <c r="Z4">
        <v>4.8</v>
      </c>
      <c r="AA4" s="68">
        <f t="shared" si="2"/>
        <v>17.2</v>
      </c>
      <c r="AB4" s="71">
        <v>3.8</v>
      </c>
      <c r="AC4">
        <v>4.0999999999999996</v>
      </c>
      <c r="AD4">
        <v>4.8</v>
      </c>
      <c r="AE4">
        <v>4.8</v>
      </c>
      <c r="AF4" s="73">
        <f t="shared" si="3"/>
        <v>17.5</v>
      </c>
      <c r="AG4">
        <v>1.9</v>
      </c>
      <c r="AH4">
        <v>3.9</v>
      </c>
      <c r="AI4">
        <v>2.5</v>
      </c>
      <c r="AJ4">
        <v>2.5</v>
      </c>
      <c r="AK4" s="76">
        <f t="shared" si="4"/>
        <v>10.8</v>
      </c>
      <c r="AL4">
        <v>2.5</v>
      </c>
      <c r="AM4">
        <v>2.2999999999999998</v>
      </c>
      <c r="AN4">
        <v>2.5</v>
      </c>
      <c r="AO4">
        <v>4</v>
      </c>
      <c r="AP4" s="78">
        <f t="shared" si="5"/>
        <v>11.3</v>
      </c>
      <c r="AQ4">
        <v>5</v>
      </c>
      <c r="AR4">
        <v>2.5</v>
      </c>
      <c r="AS4">
        <v>3.5</v>
      </c>
      <c r="AT4">
        <v>3.5</v>
      </c>
      <c r="AU4" s="84">
        <f t="shared" si="6"/>
        <v>14.5</v>
      </c>
      <c r="AV4">
        <v>4.7</v>
      </c>
      <c r="AW4">
        <v>0</v>
      </c>
      <c r="AX4">
        <v>2.9</v>
      </c>
      <c r="AY4">
        <v>1.9</v>
      </c>
      <c r="AZ4" s="90">
        <f t="shared" si="7"/>
        <v>9.5</v>
      </c>
      <c r="BA4">
        <v>5</v>
      </c>
      <c r="BB4">
        <v>3.6</v>
      </c>
      <c r="BC4" s="44">
        <v>4.3</v>
      </c>
      <c r="BD4">
        <v>4.4000000000000004</v>
      </c>
      <c r="BE4" s="95">
        <f t="shared" si="8"/>
        <v>17.299999999999997</v>
      </c>
      <c r="BF4">
        <v>0</v>
      </c>
      <c r="BG4">
        <v>3.6</v>
      </c>
      <c r="BH4">
        <v>3.8</v>
      </c>
      <c r="BI4">
        <v>3.8</v>
      </c>
      <c r="BJ4" s="98">
        <f t="shared" si="9"/>
        <v>11.2</v>
      </c>
      <c r="BK4">
        <v>4.2</v>
      </c>
      <c r="BL4">
        <v>5</v>
      </c>
      <c r="BM4">
        <v>2.5</v>
      </c>
      <c r="BN4">
        <v>2.2999999999999998</v>
      </c>
      <c r="BO4" s="104">
        <f t="shared" si="10"/>
        <v>14</v>
      </c>
      <c r="BP4" s="44">
        <v>4.3</v>
      </c>
      <c r="BQ4">
        <v>4.4000000000000004</v>
      </c>
      <c r="BR4">
        <v>4.5</v>
      </c>
      <c r="BS4">
        <v>5</v>
      </c>
      <c r="BT4">
        <f t="shared" si="11"/>
        <v>18.2</v>
      </c>
    </row>
    <row r="5" spans="1:72">
      <c r="A5" t="s">
        <v>56</v>
      </c>
      <c r="B5" t="s">
        <v>66</v>
      </c>
      <c r="C5" s="54">
        <v>3.8</v>
      </c>
      <c r="D5" s="54">
        <v>4.8</v>
      </c>
      <c r="E5" s="54">
        <v>4</v>
      </c>
      <c r="F5" s="54">
        <v>3.8</v>
      </c>
      <c r="G5" s="53">
        <f t="shared" si="12"/>
        <v>4.0999999999999996</v>
      </c>
      <c r="H5" s="54">
        <v>4.9000000000000004</v>
      </c>
      <c r="I5" s="54">
        <v>4.7</v>
      </c>
      <c r="J5" s="54">
        <v>1.6</v>
      </c>
      <c r="K5" s="54">
        <v>1.3</v>
      </c>
      <c r="L5" s="55">
        <f t="shared" si="13"/>
        <v>12.500000000000002</v>
      </c>
      <c r="M5">
        <v>5</v>
      </c>
      <c r="N5">
        <v>5</v>
      </c>
      <c r="O5">
        <v>3.2</v>
      </c>
      <c r="P5">
        <v>4.4000000000000004</v>
      </c>
      <c r="Q5" s="60">
        <f t="shared" si="0"/>
        <v>17.600000000000001</v>
      </c>
      <c r="R5">
        <v>4.5999999999999996</v>
      </c>
      <c r="S5">
        <v>2.9</v>
      </c>
      <c r="T5">
        <v>4.9000000000000004</v>
      </c>
      <c r="U5">
        <v>0</v>
      </c>
      <c r="V5" s="63">
        <f t="shared" si="1"/>
        <v>12.4</v>
      </c>
      <c r="W5">
        <v>2.6</v>
      </c>
      <c r="X5">
        <v>4.3</v>
      </c>
      <c r="Y5">
        <v>4</v>
      </c>
      <c r="Z5">
        <v>2.8</v>
      </c>
      <c r="AA5" s="68">
        <f t="shared" si="2"/>
        <v>13.7</v>
      </c>
      <c r="AB5" s="71">
        <v>2</v>
      </c>
      <c r="AC5">
        <v>4.3</v>
      </c>
      <c r="AD5">
        <v>4</v>
      </c>
      <c r="AE5">
        <v>2.8</v>
      </c>
      <c r="AF5" s="73">
        <f t="shared" si="3"/>
        <v>13.100000000000001</v>
      </c>
      <c r="AG5">
        <v>4.7</v>
      </c>
      <c r="AH5">
        <v>3.6</v>
      </c>
      <c r="AI5">
        <v>4.3</v>
      </c>
      <c r="AJ5">
        <v>3.8</v>
      </c>
      <c r="AK5" s="76">
        <f t="shared" si="4"/>
        <v>16.400000000000002</v>
      </c>
      <c r="AL5">
        <v>3.8</v>
      </c>
      <c r="AM5">
        <v>1.3</v>
      </c>
      <c r="AN5">
        <v>3.8</v>
      </c>
      <c r="AO5">
        <v>5</v>
      </c>
      <c r="AP5" s="78">
        <f t="shared" si="5"/>
        <v>13.899999999999999</v>
      </c>
      <c r="AQ5">
        <v>1.6</v>
      </c>
      <c r="AR5">
        <v>3.8</v>
      </c>
      <c r="AS5">
        <v>4.8</v>
      </c>
      <c r="AT5">
        <v>4.8</v>
      </c>
      <c r="AU5" s="84">
        <f t="shared" si="6"/>
        <v>15</v>
      </c>
      <c r="AV5">
        <v>4.9000000000000004</v>
      </c>
      <c r="AW5">
        <v>5</v>
      </c>
      <c r="AX5">
        <v>3</v>
      </c>
      <c r="AY5">
        <v>3.2</v>
      </c>
      <c r="AZ5" s="90">
        <f t="shared" si="7"/>
        <v>16.100000000000001</v>
      </c>
      <c r="BA5">
        <v>0</v>
      </c>
      <c r="BB5">
        <v>3.6</v>
      </c>
      <c r="BC5">
        <v>3.8</v>
      </c>
      <c r="BD5">
        <v>3.8</v>
      </c>
      <c r="BE5" s="95">
        <f t="shared" si="8"/>
        <v>11.2</v>
      </c>
      <c r="BF5">
        <v>2.5</v>
      </c>
      <c r="BG5">
        <v>2.2999999999999998</v>
      </c>
      <c r="BH5">
        <v>3.5</v>
      </c>
      <c r="BI5">
        <v>2.9</v>
      </c>
      <c r="BJ5" s="98">
        <f t="shared" si="9"/>
        <v>11.200000000000001</v>
      </c>
      <c r="BK5">
        <v>4.9000000000000004</v>
      </c>
      <c r="BL5">
        <v>0</v>
      </c>
      <c r="BM5">
        <v>3.8</v>
      </c>
      <c r="BN5">
        <v>1.3</v>
      </c>
      <c r="BO5" s="104">
        <f t="shared" si="10"/>
        <v>10</v>
      </c>
      <c r="BP5">
        <v>3.8</v>
      </c>
      <c r="BQ5">
        <v>3.8</v>
      </c>
      <c r="BR5">
        <v>4.9000000000000004</v>
      </c>
      <c r="BS5">
        <v>4.7</v>
      </c>
      <c r="BT5">
        <f t="shared" si="11"/>
        <v>17.2</v>
      </c>
    </row>
    <row r="6" spans="1:72">
      <c r="A6" t="s">
        <v>57</v>
      </c>
      <c r="B6" t="s">
        <v>67</v>
      </c>
      <c r="C6" s="54">
        <v>4.7</v>
      </c>
      <c r="D6" s="54">
        <v>4.0999999999999996</v>
      </c>
      <c r="E6" s="54">
        <v>5</v>
      </c>
      <c r="F6" s="54">
        <v>4.0999999999999996</v>
      </c>
      <c r="G6" s="53">
        <f t="shared" si="12"/>
        <v>4.4749999999999996</v>
      </c>
      <c r="H6" s="54">
        <v>5</v>
      </c>
      <c r="I6" s="54">
        <v>3.6</v>
      </c>
      <c r="J6" s="54">
        <v>3.8</v>
      </c>
      <c r="K6" s="54">
        <v>1.1000000000000001</v>
      </c>
      <c r="L6" s="55">
        <f t="shared" si="13"/>
        <v>13.499999999999998</v>
      </c>
      <c r="M6">
        <v>4.8</v>
      </c>
      <c r="N6">
        <v>0</v>
      </c>
      <c r="O6">
        <v>3.8</v>
      </c>
      <c r="P6">
        <v>4.5999999999999996</v>
      </c>
      <c r="Q6" s="60">
        <f t="shared" si="0"/>
        <v>13.2</v>
      </c>
      <c r="R6">
        <v>3.9</v>
      </c>
      <c r="S6">
        <v>1.5</v>
      </c>
      <c r="T6">
        <v>5</v>
      </c>
      <c r="U6">
        <v>3</v>
      </c>
      <c r="V6" s="63">
        <f t="shared" si="1"/>
        <v>13.4</v>
      </c>
      <c r="W6">
        <v>1.4</v>
      </c>
      <c r="X6">
        <v>1.5</v>
      </c>
      <c r="Y6">
        <v>4.2</v>
      </c>
      <c r="Z6">
        <v>5</v>
      </c>
      <c r="AA6" s="68">
        <f t="shared" si="2"/>
        <v>12.1</v>
      </c>
      <c r="AB6">
        <v>1.4</v>
      </c>
      <c r="AC6">
        <v>1.5</v>
      </c>
      <c r="AD6">
        <v>4.2</v>
      </c>
      <c r="AE6">
        <v>5</v>
      </c>
      <c r="AF6" s="73">
        <f t="shared" si="3"/>
        <v>12.1</v>
      </c>
      <c r="AG6">
        <v>2.8</v>
      </c>
      <c r="AH6">
        <v>3.6</v>
      </c>
      <c r="AI6">
        <v>3.8</v>
      </c>
      <c r="AJ6">
        <v>4.7</v>
      </c>
      <c r="AK6" s="76">
        <f t="shared" si="4"/>
        <v>14.899999999999999</v>
      </c>
      <c r="AL6">
        <v>4.7</v>
      </c>
      <c r="AM6">
        <v>1.1000000000000001</v>
      </c>
      <c r="AN6">
        <v>4.7</v>
      </c>
      <c r="AO6">
        <v>2.5</v>
      </c>
      <c r="AP6" s="78">
        <f t="shared" si="5"/>
        <v>13</v>
      </c>
      <c r="AQ6">
        <v>3.8</v>
      </c>
      <c r="AR6">
        <v>4.7</v>
      </c>
      <c r="AS6">
        <v>1.1000000000000001</v>
      </c>
      <c r="AT6">
        <v>4.0999999999999996</v>
      </c>
      <c r="AU6" s="84">
        <f t="shared" si="6"/>
        <v>13.7</v>
      </c>
      <c r="AV6">
        <v>4.5999999999999996</v>
      </c>
      <c r="AW6">
        <v>4</v>
      </c>
      <c r="AX6">
        <v>4.5999999999999996</v>
      </c>
      <c r="AY6">
        <v>4.5999999999999996</v>
      </c>
      <c r="AZ6" s="90">
        <f t="shared" si="7"/>
        <v>17.799999999999997</v>
      </c>
      <c r="BA6">
        <v>2.5</v>
      </c>
      <c r="BB6">
        <v>2.2999999999999998</v>
      </c>
      <c r="BC6">
        <v>3.5</v>
      </c>
      <c r="BD6">
        <v>2.9</v>
      </c>
      <c r="BE6" s="95">
        <f t="shared" si="8"/>
        <v>11.200000000000001</v>
      </c>
      <c r="BF6">
        <v>1</v>
      </c>
      <c r="BG6">
        <v>1.8</v>
      </c>
      <c r="BH6">
        <v>2.8</v>
      </c>
      <c r="BI6">
        <v>4.5</v>
      </c>
      <c r="BJ6" s="98">
        <f t="shared" si="9"/>
        <v>10.1</v>
      </c>
      <c r="BK6">
        <v>5</v>
      </c>
      <c r="BL6">
        <v>3</v>
      </c>
      <c r="BM6">
        <v>4.7</v>
      </c>
      <c r="BN6">
        <v>1.1000000000000001</v>
      </c>
      <c r="BO6" s="104">
        <f t="shared" si="10"/>
        <v>13.799999999999999</v>
      </c>
      <c r="BP6">
        <v>3.5</v>
      </c>
      <c r="BQ6">
        <v>2.9</v>
      </c>
      <c r="BR6">
        <v>5</v>
      </c>
      <c r="BS6">
        <v>3.6</v>
      </c>
      <c r="BT6">
        <f t="shared" si="11"/>
        <v>15</v>
      </c>
    </row>
    <row r="7" spans="1:72">
      <c r="A7" t="s">
        <v>58</v>
      </c>
      <c r="B7" t="s">
        <v>68</v>
      </c>
      <c r="C7" s="54">
        <v>4.5</v>
      </c>
      <c r="D7" s="54">
        <v>3.9</v>
      </c>
      <c r="E7" s="54">
        <v>2.5</v>
      </c>
      <c r="F7" s="54">
        <v>3.8</v>
      </c>
      <c r="G7" s="53">
        <f t="shared" si="12"/>
        <v>3.6749999999999998</v>
      </c>
      <c r="H7" s="54">
        <v>0</v>
      </c>
      <c r="I7" s="54">
        <v>2.7</v>
      </c>
      <c r="J7" s="54">
        <v>3.9</v>
      </c>
      <c r="K7" s="54">
        <v>3.6</v>
      </c>
      <c r="L7" s="55">
        <f t="shared" si="13"/>
        <v>10.199999999999999</v>
      </c>
      <c r="M7">
        <v>3</v>
      </c>
      <c r="N7">
        <v>1</v>
      </c>
      <c r="O7">
        <v>5</v>
      </c>
      <c r="P7">
        <v>2.5</v>
      </c>
      <c r="Q7" s="60">
        <f t="shared" si="0"/>
        <v>11.5</v>
      </c>
      <c r="R7">
        <v>3.7</v>
      </c>
      <c r="S7">
        <v>4</v>
      </c>
      <c r="T7">
        <v>0</v>
      </c>
      <c r="U7">
        <v>1</v>
      </c>
      <c r="V7" s="63">
        <f t="shared" si="1"/>
        <v>8.6999999999999993</v>
      </c>
      <c r="W7">
        <v>1</v>
      </c>
      <c r="X7">
        <v>5</v>
      </c>
      <c r="Y7">
        <v>3.5</v>
      </c>
      <c r="Z7">
        <v>3.1</v>
      </c>
      <c r="AA7" s="68">
        <f t="shared" si="2"/>
        <v>12.6</v>
      </c>
      <c r="AB7">
        <v>1</v>
      </c>
      <c r="AC7">
        <v>5</v>
      </c>
      <c r="AD7">
        <v>3.5</v>
      </c>
      <c r="AE7">
        <v>3.1</v>
      </c>
      <c r="AF7" s="73">
        <f t="shared" si="3"/>
        <v>12.6</v>
      </c>
      <c r="AG7">
        <v>4.8</v>
      </c>
      <c r="AH7">
        <v>2.2999999999999998</v>
      </c>
      <c r="AI7">
        <v>3.5</v>
      </c>
      <c r="AJ7">
        <v>4.5</v>
      </c>
      <c r="AK7" s="76">
        <f t="shared" si="4"/>
        <v>15.1</v>
      </c>
      <c r="AL7">
        <v>4.5</v>
      </c>
      <c r="AM7">
        <v>3.6</v>
      </c>
      <c r="AN7">
        <v>4.5</v>
      </c>
      <c r="AO7">
        <v>4.3</v>
      </c>
      <c r="AP7" s="78">
        <f t="shared" si="5"/>
        <v>16.899999999999999</v>
      </c>
      <c r="AQ7">
        <v>3.9</v>
      </c>
      <c r="AR7">
        <v>4.5</v>
      </c>
      <c r="AS7">
        <v>3.6</v>
      </c>
      <c r="AT7">
        <v>3.9</v>
      </c>
      <c r="AU7" s="84">
        <f t="shared" si="6"/>
        <v>15.9</v>
      </c>
      <c r="AV7">
        <v>2.5</v>
      </c>
      <c r="AW7">
        <v>2.2999999999999998</v>
      </c>
      <c r="AX7">
        <v>4.7</v>
      </c>
      <c r="AY7">
        <v>3.6</v>
      </c>
      <c r="AZ7" s="90">
        <f t="shared" si="7"/>
        <v>13.1</v>
      </c>
      <c r="BA7">
        <v>1</v>
      </c>
      <c r="BB7">
        <v>1.8</v>
      </c>
      <c r="BC7">
        <v>2.8</v>
      </c>
      <c r="BD7">
        <v>4.5</v>
      </c>
      <c r="BE7" s="95">
        <f t="shared" si="8"/>
        <v>10.1</v>
      </c>
      <c r="BF7">
        <v>1.5</v>
      </c>
      <c r="BG7">
        <v>4.2</v>
      </c>
      <c r="BH7">
        <v>4</v>
      </c>
      <c r="BI7">
        <v>2.8</v>
      </c>
      <c r="BJ7" s="98">
        <f t="shared" si="9"/>
        <v>12.5</v>
      </c>
      <c r="BK7">
        <v>0</v>
      </c>
      <c r="BL7">
        <v>1</v>
      </c>
      <c r="BM7">
        <v>4.5</v>
      </c>
      <c r="BN7">
        <v>3.6</v>
      </c>
      <c r="BO7" s="104">
        <f t="shared" si="10"/>
        <v>9.1</v>
      </c>
      <c r="BP7">
        <v>2.8</v>
      </c>
      <c r="BQ7">
        <v>4.5</v>
      </c>
      <c r="BR7">
        <v>0</v>
      </c>
      <c r="BS7">
        <v>2.7</v>
      </c>
      <c r="BT7">
        <f t="shared" si="11"/>
        <v>10</v>
      </c>
    </row>
    <row r="8" spans="1:72">
      <c r="A8" t="s">
        <v>59</v>
      </c>
      <c r="B8" t="s">
        <v>69</v>
      </c>
      <c r="C8" s="54">
        <v>5</v>
      </c>
      <c r="D8" s="54">
        <v>3.6</v>
      </c>
      <c r="E8" s="54">
        <v>4.3</v>
      </c>
      <c r="F8" s="54">
        <v>4.4000000000000004</v>
      </c>
      <c r="G8" s="53">
        <f t="shared" si="12"/>
        <v>4.3249999999999993</v>
      </c>
      <c r="H8" s="54">
        <v>1.6</v>
      </c>
      <c r="I8" s="54">
        <v>2.8</v>
      </c>
      <c r="J8" s="54">
        <v>5</v>
      </c>
      <c r="K8" s="54">
        <v>2.2000000000000002</v>
      </c>
      <c r="L8" s="55">
        <f t="shared" si="13"/>
        <v>11.600000000000001</v>
      </c>
      <c r="M8">
        <v>3.1</v>
      </c>
      <c r="N8">
        <v>4.8</v>
      </c>
      <c r="O8">
        <v>4.8</v>
      </c>
      <c r="P8">
        <v>3.8</v>
      </c>
      <c r="Q8" s="60">
        <f t="shared" si="0"/>
        <v>16.5</v>
      </c>
      <c r="R8">
        <v>2.4</v>
      </c>
      <c r="S8">
        <v>1.6</v>
      </c>
      <c r="T8">
        <v>3.3</v>
      </c>
      <c r="U8">
        <v>5</v>
      </c>
      <c r="V8" s="63">
        <f t="shared" si="1"/>
        <v>12.3</v>
      </c>
      <c r="W8">
        <v>5</v>
      </c>
      <c r="X8">
        <v>3.8</v>
      </c>
      <c r="Y8">
        <v>3.7</v>
      </c>
      <c r="Z8">
        <v>4.9000000000000004</v>
      </c>
      <c r="AA8" s="68">
        <f t="shared" si="2"/>
        <v>17.399999999999999</v>
      </c>
      <c r="AB8">
        <v>5</v>
      </c>
      <c r="AC8">
        <v>3.8</v>
      </c>
      <c r="AD8">
        <v>3.7</v>
      </c>
      <c r="AE8">
        <v>4.9000000000000004</v>
      </c>
      <c r="AF8" s="73">
        <f t="shared" si="3"/>
        <v>17.399999999999999</v>
      </c>
      <c r="AG8">
        <v>3</v>
      </c>
      <c r="AH8">
        <v>3.2</v>
      </c>
      <c r="AI8">
        <v>4.8</v>
      </c>
      <c r="AJ8">
        <v>5</v>
      </c>
      <c r="AK8" s="76">
        <f t="shared" si="4"/>
        <v>16</v>
      </c>
      <c r="AL8">
        <v>5</v>
      </c>
      <c r="AM8">
        <v>2.2000000000000002</v>
      </c>
      <c r="AN8">
        <v>5</v>
      </c>
      <c r="AO8">
        <v>3.8</v>
      </c>
      <c r="AP8" s="78">
        <f t="shared" si="5"/>
        <v>16</v>
      </c>
      <c r="AQ8">
        <v>5</v>
      </c>
      <c r="AR8">
        <v>5</v>
      </c>
      <c r="AS8">
        <v>2.2000000000000002</v>
      </c>
      <c r="AT8">
        <v>3.6</v>
      </c>
      <c r="AU8" s="84">
        <f t="shared" si="6"/>
        <v>15.799999999999999</v>
      </c>
      <c r="AV8">
        <v>3.8</v>
      </c>
      <c r="AW8">
        <v>1.3</v>
      </c>
      <c r="AX8">
        <v>2.8</v>
      </c>
      <c r="AY8">
        <v>3.6</v>
      </c>
      <c r="AZ8" s="90">
        <f t="shared" si="7"/>
        <v>11.5</v>
      </c>
      <c r="BA8">
        <v>1.5</v>
      </c>
      <c r="BB8">
        <v>4.2</v>
      </c>
      <c r="BC8">
        <v>4</v>
      </c>
      <c r="BD8">
        <v>2.8</v>
      </c>
      <c r="BE8" s="95">
        <f t="shared" si="8"/>
        <v>12.5</v>
      </c>
      <c r="BF8">
        <v>4.5999999999999996</v>
      </c>
      <c r="BG8">
        <v>4</v>
      </c>
      <c r="BH8">
        <v>4.5999999999999996</v>
      </c>
      <c r="BI8">
        <v>2.8</v>
      </c>
      <c r="BJ8" s="98">
        <f t="shared" si="9"/>
        <v>16</v>
      </c>
      <c r="BK8">
        <v>3.3</v>
      </c>
      <c r="BL8">
        <v>5</v>
      </c>
      <c r="BM8">
        <v>5</v>
      </c>
      <c r="BN8">
        <v>2.2000000000000002</v>
      </c>
      <c r="BO8" s="104">
        <f t="shared" si="10"/>
        <v>15.5</v>
      </c>
      <c r="BP8">
        <v>4</v>
      </c>
      <c r="BQ8">
        <v>2.8</v>
      </c>
      <c r="BR8">
        <v>1.6</v>
      </c>
      <c r="BS8">
        <v>2.8</v>
      </c>
      <c r="BT8">
        <f t="shared" si="11"/>
        <v>11.2</v>
      </c>
    </row>
    <row r="9" spans="1:72">
      <c r="A9" t="s">
        <v>60</v>
      </c>
      <c r="B9" t="s">
        <v>70</v>
      </c>
      <c r="C9" s="54">
        <v>0</v>
      </c>
      <c r="D9" s="54">
        <v>3.6</v>
      </c>
      <c r="E9" s="54">
        <v>3.8</v>
      </c>
      <c r="F9" s="54">
        <v>3.8</v>
      </c>
      <c r="G9" s="53">
        <f t="shared" si="12"/>
        <v>2.8</v>
      </c>
      <c r="H9" s="54">
        <v>2.8</v>
      </c>
      <c r="I9" s="54">
        <v>3.9</v>
      </c>
      <c r="J9" s="54">
        <v>2.6</v>
      </c>
      <c r="K9" s="54">
        <v>2</v>
      </c>
      <c r="L9" s="55">
        <f t="shared" si="13"/>
        <v>11.299999999999999</v>
      </c>
      <c r="M9">
        <v>4.8</v>
      </c>
      <c r="N9">
        <v>5</v>
      </c>
      <c r="O9">
        <v>2.8</v>
      </c>
      <c r="P9">
        <v>4.7</v>
      </c>
      <c r="Q9" s="60">
        <f t="shared" si="0"/>
        <v>17.3</v>
      </c>
      <c r="R9">
        <v>3.3</v>
      </c>
      <c r="S9">
        <v>2.7</v>
      </c>
      <c r="T9">
        <v>2.7</v>
      </c>
      <c r="U9">
        <v>3.8</v>
      </c>
      <c r="V9" s="63">
        <f t="shared" si="1"/>
        <v>12.5</v>
      </c>
      <c r="W9">
        <v>2.6</v>
      </c>
      <c r="X9">
        <v>2.7</v>
      </c>
      <c r="Y9">
        <v>2.8</v>
      </c>
      <c r="Z9">
        <v>4.4000000000000004</v>
      </c>
      <c r="AA9" s="68">
        <f t="shared" si="2"/>
        <v>12.500000000000002</v>
      </c>
      <c r="AB9">
        <v>2.6</v>
      </c>
      <c r="AC9">
        <v>2.7</v>
      </c>
      <c r="AD9">
        <v>2.8</v>
      </c>
      <c r="AE9">
        <v>4.4000000000000004</v>
      </c>
      <c r="AF9" s="73">
        <f t="shared" si="3"/>
        <v>12.500000000000002</v>
      </c>
      <c r="AG9">
        <v>3.1</v>
      </c>
      <c r="AH9">
        <v>3.8</v>
      </c>
      <c r="AI9">
        <v>4</v>
      </c>
      <c r="AJ9">
        <v>0</v>
      </c>
      <c r="AK9" s="76">
        <f t="shared" si="4"/>
        <v>10.9</v>
      </c>
      <c r="AL9">
        <v>0</v>
      </c>
      <c r="AM9">
        <v>2</v>
      </c>
      <c r="AN9">
        <v>0</v>
      </c>
      <c r="AO9">
        <v>3.5</v>
      </c>
      <c r="AP9" s="78">
        <f t="shared" si="5"/>
        <v>5.5</v>
      </c>
      <c r="AQ9">
        <v>2.6</v>
      </c>
      <c r="AR9">
        <v>0</v>
      </c>
      <c r="AS9">
        <v>2</v>
      </c>
      <c r="AT9">
        <v>3.6</v>
      </c>
      <c r="AU9" s="84">
        <f t="shared" si="6"/>
        <v>8.1999999999999993</v>
      </c>
      <c r="AV9">
        <v>3.8</v>
      </c>
      <c r="AW9">
        <v>4.7</v>
      </c>
      <c r="AX9">
        <v>1.1000000000000001</v>
      </c>
      <c r="AY9">
        <v>4.0999999999999996</v>
      </c>
      <c r="AZ9" s="90">
        <f t="shared" si="7"/>
        <v>13.7</v>
      </c>
      <c r="BA9">
        <v>2.9</v>
      </c>
      <c r="BB9">
        <v>3.9</v>
      </c>
      <c r="BC9">
        <v>4.3</v>
      </c>
      <c r="BD9">
        <v>3.1</v>
      </c>
      <c r="BE9" s="95">
        <f t="shared" si="8"/>
        <v>14.2</v>
      </c>
      <c r="BF9">
        <v>2.5</v>
      </c>
      <c r="BG9">
        <v>2.2999999999999998</v>
      </c>
      <c r="BH9">
        <v>2.5</v>
      </c>
      <c r="BI9">
        <v>4</v>
      </c>
      <c r="BJ9" s="98">
        <f t="shared" si="9"/>
        <v>11.3</v>
      </c>
      <c r="BK9">
        <v>2.7</v>
      </c>
      <c r="BL9">
        <v>3.8</v>
      </c>
      <c r="BM9">
        <v>0</v>
      </c>
      <c r="BN9">
        <v>2</v>
      </c>
      <c r="BO9" s="104">
        <f t="shared" si="10"/>
        <v>8.5</v>
      </c>
      <c r="BP9">
        <v>4.3</v>
      </c>
      <c r="BQ9">
        <v>3.1</v>
      </c>
      <c r="BR9">
        <v>2.8</v>
      </c>
      <c r="BS9">
        <v>3.9</v>
      </c>
      <c r="BT9">
        <f t="shared" si="11"/>
        <v>14.1</v>
      </c>
    </row>
    <row r="10" spans="1:72">
      <c r="A10" t="s">
        <v>61</v>
      </c>
      <c r="B10" t="s">
        <v>71</v>
      </c>
      <c r="C10" s="54">
        <v>2.5</v>
      </c>
      <c r="D10" s="54">
        <v>2.2999999999999998</v>
      </c>
      <c r="E10" s="54">
        <v>3.5</v>
      </c>
      <c r="F10" s="54">
        <v>2.9</v>
      </c>
      <c r="G10" s="53">
        <f t="shared" si="12"/>
        <v>2.8000000000000003</v>
      </c>
      <c r="H10" s="54">
        <v>2.2999999999999998</v>
      </c>
      <c r="I10" s="54">
        <v>1.9</v>
      </c>
      <c r="J10" s="54">
        <v>5</v>
      </c>
      <c r="K10" s="54">
        <v>1.9</v>
      </c>
      <c r="L10" s="55">
        <f t="shared" si="13"/>
        <v>11.1</v>
      </c>
      <c r="M10">
        <v>5</v>
      </c>
      <c r="N10">
        <v>3.9</v>
      </c>
      <c r="O10">
        <v>5</v>
      </c>
      <c r="P10">
        <v>4.5</v>
      </c>
      <c r="Q10" s="60">
        <f t="shared" si="0"/>
        <v>18.399999999999999</v>
      </c>
      <c r="R10">
        <v>3.5</v>
      </c>
      <c r="S10">
        <v>3.8</v>
      </c>
      <c r="T10">
        <v>3.8</v>
      </c>
      <c r="U10">
        <v>5</v>
      </c>
      <c r="V10" s="63">
        <f t="shared" si="1"/>
        <v>16.100000000000001</v>
      </c>
      <c r="W10">
        <v>2.9</v>
      </c>
      <c r="X10">
        <v>5</v>
      </c>
      <c r="Y10">
        <v>2.2999999999999998</v>
      </c>
      <c r="Z10">
        <v>2.4</v>
      </c>
      <c r="AA10" s="68">
        <f t="shared" si="2"/>
        <v>12.6</v>
      </c>
      <c r="AB10">
        <v>2.9</v>
      </c>
      <c r="AC10">
        <v>5</v>
      </c>
      <c r="AD10">
        <v>2.2999999999999998</v>
      </c>
      <c r="AE10">
        <v>2.4</v>
      </c>
      <c r="AF10" s="73">
        <f t="shared" si="3"/>
        <v>12.6</v>
      </c>
      <c r="AG10">
        <v>4.8</v>
      </c>
      <c r="AH10">
        <v>5</v>
      </c>
      <c r="AI10">
        <v>4.2</v>
      </c>
      <c r="AJ10">
        <v>4.7</v>
      </c>
      <c r="AK10" s="76">
        <f t="shared" si="4"/>
        <v>18.7</v>
      </c>
      <c r="AL10">
        <v>2.5</v>
      </c>
      <c r="AM10">
        <v>1.9</v>
      </c>
      <c r="AN10">
        <v>3.6</v>
      </c>
      <c r="AO10">
        <v>2.8</v>
      </c>
      <c r="AP10" s="78">
        <f t="shared" si="5"/>
        <v>10.8</v>
      </c>
      <c r="AQ10">
        <v>2.9</v>
      </c>
      <c r="AR10">
        <v>2.5</v>
      </c>
      <c r="AS10">
        <v>1.9</v>
      </c>
      <c r="AT10">
        <v>2.2999999999999998</v>
      </c>
      <c r="AU10" s="84">
        <f t="shared" si="6"/>
        <v>9.6000000000000014</v>
      </c>
      <c r="AV10">
        <v>3.9</v>
      </c>
      <c r="AW10">
        <v>4.5</v>
      </c>
      <c r="AX10">
        <v>3.6</v>
      </c>
      <c r="AY10">
        <v>3.9</v>
      </c>
      <c r="AZ10" s="90">
        <f t="shared" si="7"/>
        <v>15.9</v>
      </c>
      <c r="BA10">
        <v>3</v>
      </c>
      <c r="BB10">
        <v>4</v>
      </c>
      <c r="BC10">
        <v>4.5</v>
      </c>
      <c r="BD10">
        <v>5</v>
      </c>
      <c r="BE10" s="95">
        <f t="shared" si="8"/>
        <v>16.5</v>
      </c>
      <c r="BF10">
        <v>3.8</v>
      </c>
      <c r="BG10">
        <v>1.3</v>
      </c>
      <c r="BH10">
        <v>3.8</v>
      </c>
      <c r="BI10">
        <v>5</v>
      </c>
      <c r="BJ10" s="98">
        <f t="shared" si="9"/>
        <v>13.899999999999999</v>
      </c>
      <c r="BK10">
        <v>3.8</v>
      </c>
      <c r="BL10">
        <v>5</v>
      </c>
      <c r="BM10">
        <v>2.5</v>
      </c>
      <c r="BN10">
        <v>1.9</v>
      </c>
      <c r="BO10" s="104">
        <f t="shared" si="10"/>
        <v>13.200000000000001</v>
      </c>
      <c r="BP10">
        <v>4.5</v>
      </c>
      <c r="BQ10">
        <v>5</v>
      </c>
      <c r="BR10">
        <v>2.2999999999999998</v>
      </c>
      <c r="BS10">
        <v>1.9</v>
      </c>
      <c r="BT10">
        <f t="shared" si="11"/>
        <v>13.700000000000001</v>
      </c>
    </row>
    <row r="11" spans="1:72">
      <c r="A11" t="s">
        <v>62</v>
      </c>
      <c r="B11" t="s">
        <v>72</v>
      </c>
      <c r="C11" s="54">
        <v>1</v>
      </c>
      <c r="D11" s="54">
        <v>1.8</v>
      </c>
      <c r="E11" s="54">
        <v>2.8</v>
      </c>
      <c r="F11" s="54">
        <v>4.5</v>
      </c>
      <c r="G11" s="53">
        <f t="shared" si="12"/>
        <v>2.5249999999999999</v>
      </c>
      <c r="H11" s="54">
        <v>5</v>
      </c>
      <c r="I11" s="54">
        <v>4.7</v>
      </c>
      <c r="J11" s="54">
        <v>0</v>
      </c>
      <c r="K11" s="54">
        <v>3.2</v>
      </c>
      <c r="L11" s="55">
        <f t="shared" si="13"/>
        <v>12.899999999999999</v>
      </c>
      <c r="M11">
        <v>0</v>
      </c>
      <c r="N11">
        <v>4.9000000000000004</v>
      </c>
      <c r="O11">
        <v>3.9</v>
      </c>
      <c r="P11">
        <v>5</v>
      </c>
      <c r="Q11" s="60">
        <f t="shared" si="0"/>
        <v>13.8</v>
      </c>
      <c r="R11">
        <v>4.7</v>
      </c>
      <c r="S11">
        <v>0</v>
      </c>
      <c r="T11">
        <v>2.9</v>
      </c>
      <c r="U11">
        <v>4.9000000000000004</v>
      </c>
      <c r="V11" s="63">
        <f t="shared" si="1"/>
        <v>12.5</v>
      </c>
      <c r="W11">
        <v>2</v>
      </c>
      <c r="X11">
        <v>4</v>
      </c>
      <c r="Y11">
        <v>1.4</v>
      </c>
      <c r="Z11">
        <v>3.6</v>
      </c>
      <c r="AA11" s="68">
        <f t="shared" si="2"/>
        <v>11</v>
      </c>
      <c r="AB11">
        <v>2</v>
      </c>
      <c r="AC11">
        <v>4</v>
      </c>
      <c r="AD11">
        <v>1.4</v>
      </c>
      <c r="AE11">
        <v>3.6</v>
      </c>
      <c r="AF11" s="73">
        <f t="shared" si="3"/>
        <v>11</v>
      </c>
      <c r="AG11">
        <v>5</v>
      </c>
      <c r="AH11">
        <v>0</v>
      </c>
      <c r="AI11">
        <v>2.2000000000000002</v>
      </c>
      <c r="AJ11">
        <v>4.5</v>
      </c>
      <c r="AK11" s="76">
        <f t="shared" si="4"/>
        <v>11.7</v>
      </c>
      <c r="AL11">
        <v>2.1</v>
      </c>
      <c r="AM11">
        <v>3.2</v>
      </c>
      <c r="AN11">
        <v>2.2999999999999998</v>
      </c>
      <c r="AO11">
        <v>4</v>
      </c>
      <c r="AP11" s="78">
        <f t="shared" si="5"/>
        <v>11.600000000000001</v>
      </c>
      <c r="AQ11">
        <v>2</v>
      </c>
      <c r="AR11">
        <v>2.1</v>
      </c>
      <c r="AS11">
        <v>3.2</v>
      </c>
      <c r="AT11">
        <v>1.8</v>
      </c>
      <c r="AU11" s="84">
        <f t="shared" si="6"/>
        <v>9.1</v>
      </c>
      <c r="AV11">
        <v>5</v>
      </c>
      <c r="AW11">
        <v>5</v>
      </c>
      <c r="AX11">
        <v>2.2000000000000002</v>
      </c>
      <c r="AY11">
        <v>3.6</v>
      </c>
      <c r="AZ11" s="90">
        <f t="shared" si="7"/>
        <v>15.799999999999999</v>
      </c>
      <c r="BA11">
        <v>5</v>
      </c>
      <c r="BB11">
        <v>5</v>
      </c>
      <c r="BC11">
        <v>3.2</v>
      </c>
      <c r="BD11">
        <v>4.4000000000000004</v>
      </c>
      <c r="BE11" s="95">
        <f t="shared" si="8"/>
        <v>17.600000000000001</v>
      </c>
      <c r="BF11">
        <v>4.7</v>
      </c>
      <c r="BG11">
        <v>1.1000000000000001</v>
      </c>
      <c r="BH11">
        <v>4.7</v>
      </c>
      <c r="BI11">
        <v>2.5</v>
      </c>
      <c r="BJ11" s="98">
        <f t="shared" si="9"/>
        <v>13</v>
      </c>
      <c r="BK11">
        <v>2.9</v>
      </c>
      <c r="BL11">
        <v>4.9000000000000004</v>
      </c>
      <c r="BM11">
        <v>2.1</v>
      </c>
      <c r="BN11">
        <v>3.2</v>
      </c>
      <c r="BO11" s="104">
        <f t="shared" si="10"/>
        <v>13.100000000000001</v>
      </c>
      <c r="BP11">
        <v>3.2</v>
      </c>
      <c r="BQ11">
        <v>4.4000000000000004</v>
      </c>
      <c r="BR11">
        <v>5</v>
      </c>
      <c r="BS11">
        <v>4.7</v>
      </c>
      <c r="BT11">
        <f t="shared" si="11"/>
        <v>17.3</v>
      </c>
    </row>
    <row r="12" spans="1:72">
      <c r="A12" s="32" t="s">
        <v>63</v>
      </c>
      <c r="B12" t="s">
        <v>73</v>
      </c>
      <c r="C12" s="54">
        <v>1.5</v>
      </c>
      <c r="D12" s="54">
        <v>4.2</v>
      </c>
      <c r="E12" s="54">
        <v>4</v>
      </c>
      <c r="F12" s="54">
        <v>2.8</v>
      </c>
      <c r="G12" s="53">
        <f t="shared" si="12"/>
        <v>3.125</v>
      </c>
      <c r="H12" s="54">
        <v>3.3</v>
      </c>
      <c r="I12" s="54">
        <v>2.8</v>
      </c>
      <c r="J12" s="54">
        <v>4.4000000000000004</v>
      </c>
      <c r="K12" s="54">
        <v>4.5999999999999996</v>
      </c>
      <c r="L12" s="55">
        <f t="shared" si="13"/>
        <v>15.1</v>
      </c>
      <c r="M12">
        <v>2.8</v>
      </c>
      <c r="N12">
        <v>4.7</v>
      </c>
      <c r="O12">
        <v>4</v>
      </c>
      <c r="P12">
        <v>0</v>
      </c>
      <c r="Q12" s="60">
        <f t="shared" si="0"/>
        <v>11.5</v>
      </c>
      <c r="R12">
        <v>4.9000000000000004</v>
      </c>
      <c r="S12">
        <v>5</v>
      </c>
      <c r="T12">
        <v>3</v>
      </c>
      <c r="U12">
        <v>2.7</v>
      </c>
      <c r="V12" s="63">
        <f t="shared" si="1"/>
        <v>15.600000000000001</v>
      </c>
      <c r="W12">
        <v>5</v>
      </c>
      <c r="X12">
        <v>0</v>
      </c>
      <c r="Y12">
        <v>2.8</v>
      </c>
      <c r="Z12">
        <v>2</v>
      </c>
      <c r="AA12" s="68">
        <f t="shared" si="2"/>
        <v>9.8000000000000007</v>
      </c>
      <c r="AB12">
        <v>5</v>
      </c>
      <c r="AC12">
        <v>0</v>
      </c>
      <c r="AD12">
        <v>2.8</v>
      </c>
      <c r="AE12">
        <v>2</v>
      </c>
      <c r="AF12" s="73">
        <f t="shared" si="3"/>
        <v>9.8000000000000007</v>
      </c>
      <c r="AG12">
        <v>4.7</v>
      </c>
      <c r="AH12">
        <v>1.4</v>
      </c>
      <c r="AI12">
        <v>1.5</v>
      </c>
      <c r="AJ12">
        <v>4.2</v>
      </c>
      <c r="AK12" s="76">
        <f t="shared" si="4"/>
        <v>11.8</v>
      </c>
      <c r="AL12">
        <v>2.9</v>
      </c>
      <c r="AM12">
        <v>4.5999999999999996</v>
      </c>
      <c r="AN12">
        <v>3.8</v>
      </c>
      <c r="AO12">
        <v>1.3</v>
      </c>
      <c r="AP12" s="78">
        <f t="shared" si="5"/>
        <v>12.600000000000001</v>
      </c>
      <c r="AQ12">
        <v>5</v>
      </c>
      <c r="AR12">
        <v>2.9</v>
      </c>
      <c r="AS12">
        <v>4.5999999999999996</v>
      </c>
      <c r="AT12">
        <v>4.2</v>
      </c>
      <c r="AU12" s="84">
        <f t="shared" si="6"/>
        <v>16.7</v>
      </c>
      <c r="AV12">
        <v>3.9</v>
      </c>
      <c r="AW12">
        <v>1.5</v>
      </c>
      <c r="AX12">
        <v>5</v>
      </c>
      <c r="AY12">
        <v>3</v>
      </c>
      <c r="AZ12" s="90">
        <f t="shared" si="7"/>
        <v>13.4</v>
      </c>
      <c r="BA12">
        <v>4.8</v>
      </c>
      <c r="BB12">
        <v>0</v>
      </c>
      <c r="BC12">
        <v>3.8</v>
      </c>
      <c r="BD12">
        <v>4.5999999999999996</v>
      </c>
      <c r="BE12" s="95">
        <f t="shared" si="8"/>
        <v>13.2</v>
      </c>
      <c r="BF12">
        <v>4.5</v>
      </c>
      <c r="BG12">
        <v>3.6</v>
      </c>
      <c r="BH12">
        <v>4.5</v>
      </c>
      <c r="BI12">
        <v>4.3</v>
      </c>
      <c r="BJ12" s="98">
        <f t="shared" si="9"/>
        <v>16.899999999999999</v>
      </c>
      <c r="BK12">
        <v>3</v>
      </c>
      <c r="BL12">
        <v>2.7</v>
      </c>
      <c r="BM12">
        <v>2.9</v>
      </c>
      <c r="BN12">
        <v>4.5999999999999996</v>
      </c>
      <c r="BO12" s="104">
        <f t="shared" si="10"/>
        <v>13.2</v>
      </c>
      <c r="BP12">
        <v>3.8</v>
      </c>
      <c r="BQ12">
        <v>4.5999999999999996</v>
      </c>
      <c r="BR12">
        <v>3.3</v>
      </c>
      <c r="BS12">
        <v>2.8</v>
      </c>
      <c r="BT12">
        <f t="shared" si="11"/>
        <v>14.5</v>
      </c>
    </row>
    <row r="13" spans="1:72">
      <c r="A13" s="43"/>
      <c r="B13" s="43"/>
      <c r="C13" s="43"/>
      <c r="D13" s="43"/>
      <c r="E13" s="43"/>
      <c r="F13" s="43"/>
      <c r="G13" s="57"/>
    </row>
    <row r="14" spans="1:72">
      <c r="A14" s="43"/>
      <c r="B14" s="43"/>
      <c r="H14" s="3"/>
    </row>
    <row r="24" spans="1:42">
      <c r="A24" s="32"/>
    </row>
    <row r="25" spans="1:42">
      <c r="A25" s="43"/>
      <c r="B25" s="43"/>
      <c r="C25" s="43"/>
      <c r="D25" s="43"/>
      <c r="E25" s="43"/>
      <c r="F25" s="43"/>
      <c r="G25" s="43"/>
    </row>
    <row r="26" spans="1:42">
      <c r="A26" s="43"/>
      <c r="B26" s="43"/>
    </row>
    <row r="27" spans="1:42">
      <c r="AO27" s="3"/>
      <c r="AP27" s="3"/>
    </row>
    <row r="36" spans="1:7">
      <c r="A36" s="32"/>
    </row>
    <row r="37" spans="1:7">
      <c r="A37" s="43"/>
      <c r="B37" s="43"/>
      <c r="C37" s="43"/>
      <c r="D37" s="43"/>
      <c r="E37" s="43"/>
      <c r="F37" s="43"/>
      <c r="G37" s="43"/>
    </row>
    <row r="38" spans="1:7">
      <c r="A38" s="43"/>
      <c r="B38" s="43"/>
    </row>
    <row r="48" spans="1:7">
      <c r="A48" s="32"/>
    </row>
    <row r="49" spans="1:7">
      <c r="A49" s="43"/>
      <c r="B49" s="43"/>
      <c r="C49" s="43"/>
      <c r="D49" s="43"/>
      <c r="E49" s="43"/>
      <c r="F49" s="43"/>
      <c r="G49" s="43"/>
    </row>
    <row r="50" spans="1:7">
      <c r="A50" s="43"/>
      <c r="B50" s="43"/>
    </row>
    <row r="60" spans="1:7">
      <c r="A60" s="32"/>
    </row>
    <row r="61" spans="1:7">
      <c r="A61" s="43"/>
      <c r="B61" s="43"/>
      <c r="C61" s="43"/>
      <c r="D61" s="43"/>
      <c r="E61" s="43"/>
      <c r="F61" s="43"/>
      <c r="G61" s="43"/>
    </row>
    <row r="62" spans="1:7">
      <c r="A62" s="43"/>
      <c r="B62" s="43"/>
    </row>
    <row r="64" spans="1:7">
      <c r="B64" s="43"/>
      <c r="C64" s="43"/>
    </row>
    <row r="72" spans="1:7">
      <c r="A72" s="32"/>
    </row>
    <row r="73" spans="1:7">
      <c r="C73" s="43"/>
      <c r="D73" s="43"/>
      <c r="E73" s="43"/>
      <c r="F73" s="43"/>
      <c r="G73" s="43"/>
    </row>
    <row r="85" spans="1:7">
      <c r="C85" s="43"/>
      <c r="D85" s="43"/>
      <c r="E85" s="43"/>
      <c r="F85" s="43"/>
      <c r="G85" s="43"/>
    </row>
    <row r="86" spans="1:7">
      <c r="A86" s="32"/>
    </row>
    <row r="96" spans="1:7">
      <c r="A96" s="32"/>
    </row>
    <row r="97" spans="1:7">
      <c r="A97" s="43"/>
      <c r="B97" s="43"/>
      <c r="C97" s="43"/>
      <c r="D97" s="43"/>
      <c r="E97" s="43"/>
      <c r="F97" s="43"/>
      <c r="G97" s="43"/>
    </row>
    <row r="98" spans="1:7">
      <c r="A98" s="43"/>
      <c r="B98" s="43"/>
    </row>
    <row r="108" spans="1:7">
      <c r="A108" s="32"/>
    </row>
    <row r="109" spans="1:7">
      <c r="A109" s="43"/>
      <c r="B109" s="43"/>
      <c r="C109" s="43"/>
      <c r="D109" s="43"/>
      <c r="E109" s="43"/>
      <c r="F109" s="43"/>
      <c r="G109" s="43"/>
    </row>
    <row r="110" spans="1:7">
      <c r="A110" s="43"/>
      <c r="B110" s="43"/>
    </row>
    <row r="112" spans="1:7">
      <c r="E112" s="33"/>
    </row>
    <row r="120" spans="1:7">
      <c r="A120" s="32"/>
    </row>
    <row r="121" spans="1:7">
      <c r="A121" s="43"/>
      <c r="B121" s="43"/>
      <c r="C121" s="43"/>
      <c r="D121" s="43"/>
      <c r="E121" s="43"/>
      <c r="F121" s="43"/>
      <c r="G121" s="43"/>
    </row>
    <row r="122" spans="1:7">
      <c r="A122" s="43"/>
      <c r="B122" s="43"/>
    </row>
    <row r="132" spans="1:7">
      <c r="A132" s="32"/>
    </row>
    <row r="133" spans="1:7">
      <c r="A133" s="43"/>
      <c r="B133" s="43"/>
      <c r="C133" s="43"/>
      <c r="D133" s="43"/>
      <c r="E133" s="43"/>
      <c r="F133" s="43"/>
      <c r="G133" s="43"/>
    </row>
    <row r="134" spans="1:7">
      <c r="A134" s="43"/>
      <c r="B134" s="43"/>
    </row>
    <row r="144" spans="1:7">
      <c r="A144" s="32"/>
    </row>
    <row r="145" spans="1:7">
      <c r="A145" s="42" t="s">
        <v>51</v>
      </c>
      <c r="B145" s="42" t="s">
        <v>52</v>
      </c>
      <c r="C145" s="42" t="s">
        <v>85</v>
      </c>
      <c r="D145" s="42"/>
      <c r="E145" s="42"/>
      <c r="F145" s="42"/>
      <c r="G145" s="42"/>
    </row>
    <row r="146" spans="1:7">
      <c r="A146" s="42"/>
      <c r="B146" s="42"/>
      <c r="C146" t="s">
        <v>3</v>
      </c>
      <c r="D146" t="s">
        <v>4</v>
      </c>
      <c r="E146" t="s">
        <v>5</v>
      </c>
      <c r="F146" t="s">
        <v>6</v>
      </c>
      <c r="G146" t="s">
        <v>7</v>
      </c>
    </row>
    <row r="147" spans="1:7">
      <c r="A147" t="s">
        <v>54</v>
      </c>
      <c r="B147" t="s">
        <v>64</v>
      </c>
      <c r="C147">
        <v>2.5</v>
      </c>
      <c r="D147">
        <v>3.8</v>
      </c>
      <c r="E147">
        <v>3.2</v>
      </c>
      <c r="F147">
        <v>0</v>
      </c>
      <c r="G147">
        <f t="shared" ref="G147:G156" si="14">SUM(C147:F147)</f>
        <v>9.5</v>
      </c>
    </row>
    <row r="148" spans="1:7">
      <c r="A148" t="s">
        <v>55</v>
      </c>
      <c r="B148" t="s">
        <v>65</v>
      </c>
      <c r="C148" s="44">
        <v>4.3</v>
      </c>
      <c r="D148">
        <v>4.4000000000000004</v>
      </c>
      <c r="E148">
        <v>4.5</v>
      </c>
      <c r="F148">
        <v>5</v>
      </c>
      <c r="G148">
        <f t="shared" si="14"/>
        <v>18.2</v>
      </c>
    </row>
    <row r="149" spans="1:7">
      <c r="A149" t="s">
        <v>56</v>
      </c>
      <c r="B149" t="s">
        <v>66</v>
      </c>
      <c r="C149">
        <v>3.8</v>
      </c>
      <c r="D149">
        <v>3.8</v>
      </c>
      <c r="E149">
        <v>4.9000000000000004</v>
      </c>
      <c r="F149">
        <v>4.7</v>
      </c>
      <c r="G149">
        <f t="shared" si="14"/>
        <v>17.2</v>
      </c>
    </row>
    <row r="150" spans="1:7">
      <c r="A150" t="s">
        <v>57</v>
      </c>
      <c r="B150" t="s">
        <v>67</v>
      </c>
      <c r="C150">
        <v>3.5</v>
      </c>
      <c r="D150">
        <v>2.9</v>
      </c>
      <c r="E150">
        <v>5</v>
      </c>
      <c r="F150">
        <v>3.6</v>
      </c>
      <c r="G150">
        <f t="shared" si="14"/>
        <v>15</v>
      </c>
    </row>
    <row r="151" spans="1:7">
      <c r="A151" t="s">
        <v>58</v>
      </c>
      <c r="B151" t="s">
        <v>68</v>
      </c>
      <c r="C151">
        <v>2.8</v>
      </c>
      <c r="D151">
        <v>4.5</v>
      </c>
      <c r="E151">
        <v>0</v>
      </c>
      <c r="F151">
        <v>2.7</v>
      </c>
      <c r="G151">
        <f t="shared" si="14"/>
        <v>10</v>
      </c>
    </row>
    <row r="152" spans="1:7">
      <c r="A152" t="s">
        <v>59</v>
      </c>
      <c r="B152" t="s">
        <v>69</v>
      </c>
      <c r="C152">
        <v>4</v>
      </c>
      <c r="D152">
        <v>2.8</v>
      </c>
      <c r="E152">
        <v>1.6</v>
      </c>
      <c r="F152">
        <v>2.8</v>
      </c>
      <c r="G152">
        <f t="shared" si="14"/>
        <v>11.2</v>
      </c>
    </row>
    <row r="153" spans="1:7">
      <c r="A153" t="s">
        <v>60</v>
      </c>
      <c r="B153" t="s">
        <v>70</v>
      </c>
      <c r="C153">
        <v>4.3</v>
      </c>
      <c r="D153">
        <v>3.1</v>
      </c>
      <c r="E153">
        <v>2.8</v>
      </c>
      <c r="F153">
        <v>3.9</v>
      </c>
      <c r="G153">
        <f t="shared" si="14"/>
        <v>14.1</v>
      </c>
    </row>
    <row r="154" spans="1:7">
      <c r="A154" t="s">
        <v>61</v>
      </c>
      <c r="B154" t="s">
        <v>71</v>
      </c>
      <c r="C154">
        <v>4.5</v>
      </c>
      <c r="D154">
        <v>5</v>
      </c>
      <c r="E154">
        <v>2.2999999999999998</v>
      </c>
      <c r="F154">
        <v>1.9</v>
      </c>
      <c r="G154">
        <f t="shared" si="14"/>
        <v>13.700000000000001</v>
      </c>
    </row>
    <row r="155" spans="1:7">
      <c r="A155" t="s">
        <v>62</v>
      </c>
      <c r="B155" t="s">
        <v>72</v>
      </c>
      <c r="C155">
        <v>3.2</v>
      </c>
      <c r="D155">
        <v>4.4000000000000004</v>
      </c>
      <c r="E155">
        <v>5</v>
      </c>
      <c r="F155">
        <v>4.7</v>
      </c>
      <c r="G155">
        <f t="shared" si="14"/>
        <v>17.3</v>
      </c>
    </row>
    <row r="156" spans="1:7">
      <c r="A156" s="32" t="s">
        <v>63</v>
      </c>
      <c r="B156" t="s">
        <v>73</v>
      </c>
      <c r="C156">
        <v>3.8</v>
      </c>
      <c r="D156">
        <v>4.5999999999999996</v>
      </c>
      <c r="E156">
        <v>3.3</v>
      </c>
      <c r="F156">
        <v>2.8</v>
      </c>
      <c r="G156">
        <f t="shared" si="14"/>
        <v>14.5</v>
      </c>
    </row>
  </sheetData>
  <mergeCells count="19">
    <mergeCell ref="BK1:BO1"/>
    <mergeCell ref="BP1:BT1"/>
    <mergeCell ref="AL1:AP1"/>
    <mergeCell ref="AQ1:AU1"/>
    <mergeCell ref="AV1:AZ1"/>
    <mergeCell ref="BA1:BE1"/>
    <mergeCell ref="BF1:BJ1"/>
    <mergeCell ref="R1:V1"/>
    <mergeCell ref="W1:AA1"/>
    <mergeCell ref="AB1:AF1"/>
    <mergeCell ref="AG1:AK1"/>
    <mergeCell ref="H1:L1"/>
    <mergeCell ref="M1:Q1"/>
    <mergeCell ref="A145:A146"/>
    <mergeCell ref="B145:B146"/>
    <mergeCell ref="C145:G145"/>
    <mergeCell ref="C1:G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GUÍA 1</vt:lpstr>
      <vt:lpstr>GUÍA 2</vt:lpstr>
      <vt:lpstr>informe final</vt:lpstr>
      <vt:lpstr>aq</vt:lpstr>
    </vt:vector>
  </TitlesOfParts>
  <Company>©_CO_QUINTEROS_®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dcterms:created xsi:type="dcterms:W3CDTF">2014-07-12T18:08:09Z</dcterms:created>
  <dcterms:modified xsi:type="dcterms:W3CDTF">2014-07-21T23:32:19Z</dcterms:modified>
</cp:coreProperties>
</file>